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2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<sst xmlns="http://schemas.openxmlformats.org/spreadsheetml/2006/main" count="137" uniqueCount="45">
  <si>
    <t>Task</t>
  </si>
  <si>
    <t>IP</t>
  </si>
  <si>
    <t>IF</t>
  </si>
  <si>
    <t>task time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</si>
  <si>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</si>
  <si>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</si>
  <si>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</si>
  <si>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</si>
  <si>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</si>
  <si>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</si>
  <si>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</si>
  <si>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</si>
  <si>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</si>
  <si>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</si>
  <si>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</si>
  <si>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A, B</t>
  </si>
  <si>
    <t>D,F</t>
  </si>
  <si>
    <t>G,H</t>
  </si>
  <si>
    <t>I,J</t>
  </si>
  <si>
    <t>D,E,G</t>
  </si>
  <si>
    <t>I,H</t>
  </si>
  <si>
    <t>EF</t>
  </si>
  <si>
    <t>LF</t>
  </si>
  <si>
    <t>ES</t>
  </si>
  <si>
    <t>LS</t>
  </si>
  <si>
    <t>slack</t>
  </si>
  <si>
    <t>Critical path</t>
  </si>
  <si>
    <t>Optimistic</t>
  </si>
  <si>
    <t>Most likely</t>
  </si>
  <si>
    <t>Pessimistic</t>
  </si>
  <si>
    <t>Estimated time</t>
  </si>
  <si>
    <t>length</t>
  </si>
  <si>
    <t>Variance</t>
  </si>
  <si>
    <t>Time</t>
  </si>
  <si>
    <t>Total</t>
  </si>
  <si>
    <t>Average completion time of project</t>
  </si>
  <si>
    <t>Variance of project</t>
  </si>
  <si>
    <t>Standard deviation of project</t>
  </si>
  <si>
    <t>L</t>
  </si>
  <si>
    <t>M</t>
  </si>
  <si>
    <t>I,K</t>
  </si>
  <si>
    <t>G,L</t>
  </si>
  <si>
    <t>B,C</t>
  </si>
  <si>
    <t>Slack</t>
  </si>
  <si>
    <t>Critical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</si>
</sst>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sz val="12"/>
      <name val="Arial"/>
      <family val="0"/>
    </font>
    <font>
      <sz val="1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35"/>
          <c:w val="0.823"/>
          <c:h val="0.95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'Sheet1 (2)'!$K$1</c:f>
              <c:strCache>
                <c:ptCount val="1"/>
                <c:pt idx="0">
                  <c:v>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(2)'!$A$2:$A$12</c:f>
              <c:strCache/>
            </c:strRef>
          </c:cat>
          <c:val>
            <c:numRef>
              <c:f>'Sheet1 (2)'!$K$2:$K$12</c:f>
              <c:numCache/>
            </c:numRef>
          </c:val>
        </c:ser>
        <c:ser>
          <c:idx val="0"/>
          <c:order val="1"/>
          <c:tx>
            <c:strRef>
              <c:f>'Sheet1 (2)'!$G$1</c:f>
              <c:strCache>
                <c:ptCount val="1"/>
                <c:pt idx="0">
                  <c:v>Estimated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(2)'!$A$2:$A$12</c:f>
              <c:strCache/>
            </c:strRef>
          </c:cat>
          <c:val>
            <c:numRef>
              <c:f>'Sheet1 (2)'!$G$2:$G$12</c:f>
              <c:numCache/>
            </c:numRef>
          </c:val>
        </c:ser>
        <c:ser>
          <c:idx val="2"/>
          <c:order val="2"/>
          <c:tx>
            <c:strRef>
              <c:f>'Sheet1 (2)'!$M$1</c:f>
              <c:strCache>
                <c:ptCount val="1"/>
                <c:pt idx="0">
                  <c:v>slack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(2)'!$A$2:$A$12</c:f>
              <c:strCache/>
            </c:strRef>
          </c:cat>
          <c:val>
            <c:numRef>
              <c:f>'Sheet1 (2)'!$M$2:$M$12</c:f>
              <c:numCache/>
            </c:numRef>
          </c:val>
        </c:ser>
        <c:overlap val="100"/>
        <c:gapWidth val="20"/>
        <c:axId val="23655378"/>
        <c:axId val="11571811"/>
      </c:barChart>
      <c:catAx>
        <c:axId val="23655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71811"/>
        <c:crosses val="autoZero"/>
        <c:auto val="1"/>
        <c:lblOffset val="100"/>
        <c:noMultiLvlLbl val="0"/>
      </c:catAx>
      <c:valAx>
        <c:axId val="1157181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6553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6775"/>
          <c:y val="0.4"/>
          <c:w val="0.1245"/>
          <c:h val="0.1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Sheet1!$G$1</c:f>
              <c:strCache>
                <c:ptCount val="1"/>
                <c:pt idx="0">
                  <c:v>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/>
            </c:strRef>
          </c:cat>
          <c:val>
            <c:numRef>
              <c:f>Sheet1!$G$2:$G$12</c:f>
              <c:numCache/>
            </c:numRef>
          </c:val>
        </c:ser>
        <c:ser>
          <c:idx val="0"/>
          <c:order val="1"/>
          <c:tx>
            <c:strRef>
              <c:f>Sheet1!$D$1</c:f>
              <c:strCache>
                <c:ptCount val="1"/>
                <c:pt idx="0">
                  <c:v>task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/>
            </c:strRef>
          </c:cat>
          <c:val>
            <c:numRef>
              <c:f>Sheet1!$D$2:$D$12</c:f>
              <c:numCache/>
            </c:numRef>
          </c:val>
        </c:ser>
        <c:ser>
          <c:idx val="2"/>
          <c:order val="2"/>
          <c:tx>
            <c:strRef>
              <c:f>Sheet1!$I$1</c:f>
              <c:strCache>
                <c:ptCount val="1"/>
                <c:pt idx="0">
                  <c:v>slack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/>
            </c:strRef>
          </c:cat>
          <c:val>
            <c:numRef>
              <c:f>Sheet1!$I$2:$I$12</c:f>
              <c:numCache/>
            </c:numRef>
          </c:val>
        </c:ser>
        <c:overlap val="100"/>
        <c:gapWidth val="20"/>
        <c:axId val="37037436"/>
        <c:axId val="64901469"/>
      </c:barChart>
      <c:catAx>
        <c:axId val="37037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01469"/>
        <c:crosses val="autoZero"/>
        <c:auto val="1"/>
        <c:lblOffset val="100"/>
        <c:noMultiLvlLbl val="0"/>
      </c:catAx>
      <c:valAx>
        <c:axId val="6490146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037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Sheet2!$G$1</c:f>
              <c:strCache>
                <c:ptCount val="1"/>
                <c:pt idx="0">
                  <c:v>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Sheet2!$A$2:$A$14</c:f>
              <c:strCache/>
            </c:strRef>
          </c:cat>
          <c:val>
            <c:numRef>
              <c:f>Sheet2!$G$2:$G$14</c:f>
              <c:numCache/>
            </c:numRef>
          </c:val>
        </c:ser>
        <c:ser>
          <c:idx val="0"/>
          <c:order val="1"/>
          <c:tx>
            <c:strRef>
              <c:f>Sheet2!$D$1</c:f>
              <c:strCache>
                <c:ptCount val="1"/>
                <c:pt idx="0">
                  <c:v>task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Sheet2!$A$2:$A$14</c:f>
              <c:strCache/>
            </c:strRef>
          </c:cat>
          <c:val>
            <c:numRef>
              <c:f>Sheet2!$D$2:$D$14</c:f>
              <c:numCache/>
            </c:numRef>
          </c:val>
        </c:ser>
        <c:ser>
          <c:idx val="2"/>
          <c:order val="2"/>
          <c:tx>
            <c:strRef>
              <c:f>Sheet2!$I$1</c:f>
              <c:strCache>
                <c:ptCount val="1"/>
                <c:pt idx="0">
                  <c:v>Slack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Sheet2!$A$2:$A$14</c:f>
              <c:strCache/>
            </c:strRef>
          </c:cat>
          <c:val>
            <c:numRef>
              <c:f>Sheet2!$I$2:$I$14</c:f>
              <c:numCache/>
            </c:numRef>
          </c:val>
        </c:ser>
        <c:overlap val="100"/>
        <c:gapWidth val="10"/>
        <c:axId val="47242310"/>
        <c:axId val="22527607"/>
      </c:barChart>
      <c:catAx>
        <c:axId val="47242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24231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0</xdr:row>
      <xdr:rowOff>0</xdr:rowOff>
    </xdr:from>
    <xdr:to>
      <xdr:col>24</xdr:col>
      <xdr:colOff>66675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1401425" y="0"/>
        <a:ext cx="4162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114300</xdr:rowOff>
    </xdr:from>
    <xdr:to>
      <xdr:col>9</xdr:col>
      <xdr:colOff>371475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819150" y="2057400"/>
        <a:ext cx="50387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5</xdr:row>
      <xdr:rowOff>9525</xdr:rowOff>
    </xdr:from>
    <xdr:to>
      <xdr:col>9</xdr:col>
      <xdr:colOff>419100</xdr:colOff>
      <xdr:row>25</xdr:row>
      <xdr:rowOff>104775</xdr:rowOff>
    </xdr:to>
    <xdr:graphicFrame>
      <xdr:nvGraphicFramePr>
        <xdr:cNvPr id="1" name="Chart 4"/>
        <xdr:cNvGraphicFramePr/>
      </xdr:nvGraphicFramePr>
      <xdr:xfrm>
        <a:off x="1143000" y="819150"/>
        <a:ext cx="47625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="120" zoomScaleNormal="120" workbookViewId="0" topLeftCell="M1">
      <selection activeCell="K21" sqref="K21"/>
    </sheetView>
  </sheetViews>
  <sheetFormatPr defaultColWidth="9.140625" defaultRowHeight="12.75"/>
  <cols>
    <col min="4" max="4" width="9.421875" style="0" bestFit="1" customWidth="1"/>
    <col min="5" max="5" width="10.00390625" style="0" bestFit="1" customWidth="1"/>
    <col min="6" max="6" width="10.7109375" style="0" bestFit="1" customWidth="1"/>
    <col min="7" max="7" width="14.28125" style="0" bestFit="1" customWidth="1"/>
    <col min="8" max="8" width="14.28125" style="0" customWidth="1"/>
  </cols>
  <sheetData>
    <row r="1" spans="1:16" ht="12.75">
      <c r="A1" s="1" t="s">
        <v>0</v>
      </c>
      <c r="B1" s="1" t="s">
        <v>1</v>
      </c>
      <c r="C1" s="1" t="s">
        <v>2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32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33</v>
      </c>
      <c r="P1" s="1" t="s">
        <v>32</v>
      </c>
    </row>
    <row r="2" spans="1:16" ht="12.75">
      <c r="A2" s="1" t="s">
        <v>4</v>
      </c>
      <c r="B2" s="1"/>
      <c r="C2" s="1" t="s">
        <v>6</v>
      </c>
      <c r="D2" s="1">
        <v>2</v>
      </c>
      <c r="E2" s="1">
        <v>3</v>
      </c>
      <c r="F2" s="1">
        <v>4</v>
      </c>
      <c r="G2" s="1">
        <f>(D2+4*E2+F2)/6</f>
        <v>3</v>
      </c>
      <c r="H2" s="3">
        <f>((F2-D2)/6)^2</f>
        <v>0.1111111111111111</v>
      </c>
      <c r="I2" s="1">
        <f>G2</f>
        <v>3</v>
      </c>
      <c r="J2" s="1">
        <f>J4-G4</f>
        <v>5</v>
      </c>
      <c r="K2" s="1">
        <f aca="true" t="shared" si="0" ref="K2:K12">I2-G2</f>
        <v>0</v>
      </c>
      <c r="L2" s="1">
        <f aca="true" t="shared" si="1" ref="L2:L12">J2-G2</f>
        <v>2</v>
      </c>
      <c r="M2" s="1">
        <f aca="true" t="shared" si="2" ref="M2:M12">J2-I2</f>
        <v>2</v>
      </c>
      <c r="N2" s="1">
        <f aca="true" t="shared" si="3" ref="N2:N12">IF(M2=0,A2,"")</f>
      </c>
      <c r="O2" s="1">
        <f>IF(M2=0,G2,"")</f>
      </c>
      <c r="P2">
        <f>IF(M2=0,H2,"")</f>
      </c>
    </row>
    <row r="3" spans="1:16" ht="12.75">
      <c r="A3" s="1" t="s">
        <v>5</v>
      </c>
      <c r="B3" s="1"/>
      <c r="C3" s="1" t="s">
        <v>6</v>
      </c>
      <c r="D3" s="1">
        <v>3</v>
      </c>
      <c r="E3" s="1">
        <v>4</v>
      </c>
      <c r="F3" s="1">
        <v>11</v>
      </c>
      <c r="G3" s="1">
        <f>(D3+4*E3+F3)/6</f>
        <v>5</v>
      </c>
      <c r="H3" s="3">
        <f aca="true" t="shared" si="4" ref="H3:H12">((F3-D3)/6)^2</f>
        <v>1.7777777777777777</v>
      </c>
      <c r="I3" s="1">
        <f>G3</f>
        <v>5</v>
      </c>
      <c r="J3" s="1">
        <f>J4-G4</f>
        <v>5</v>
      </c>
      <c r="K3" s="1">
        <f t="shared" si="0"/>
        <v>0</v>
      </c>
      <c r="L3" s="1">
        <f t="shared" si="1"/>
        <v>0</v>
      </c>
      <c r="M3" s="1">
        <f t="shared" si="2"/>
        <v>0</v>
      </c>
      <c r="N3" s="1" t="str">
        <f t="shared" si="3"/>
        <v>B</v>
      </c>
      <c r="O3" s="1">
        <f aca="true" t="shared" si="5" ref="O3:O12">IF(M3=0,G3,"")</f>
        <v>5</v>
      </c>
      <c r="P3">
        <f aca="true" t="shared" si="6" ref="P3:P12">IF(M3=0,H3,"")</f>
        <v>1.7777777777777777</v>
      </c>
    </row>
    <row r="4" spans="1:16" ht="12.75">
      <c r="A4" s="1" t="s">
        <v>6</v>
      </c>
      <c r="B4" s="1" t="s">
        <v>15</v>
      </c>
      <c r="C4" s="1" t="s">
        <v>19</v>
      </c>
      <c r="D4" s="1">
        <v>1</v>
      </c>
      <c r="E4" s="1">
        <v>2</v>
      </c>
      <c r="F4" s="1">
        <v>3</v>
      </c>
      <c r="G4" s="1">
        <f aca="true" t="shared" si="7" ref="G4:G12">(D4+4*E4+F4)/6</f>
        <v>2</v>
      </c>
      <c r="H4" s="3">
        <f t="shared" si="4"/>
        <v>0.1111111111111111</v>
      </c>
      <c r="I4" s="1">
        <f>MAX(I2,I3)+G4</f>
        <v>7</v>
      </c>
      <c r="J4" s="1">
        <f>MIN(J5-G5,J6-G6,J8-G8)</f>
        <v>7</v>
      </c>
      <c r="K4" s="1">
        <f t="shared" si="0"/>
        <v>5</v>
      </c>
      <c r="L4" s="1">
        <f t="shared" si="1"/>
        <v>5</v>
      </c>
      <c r="M4" s="1">
        <f t="shared" si="2"/>
        <v>0</v>
      </c>
      <c r="N4" s="1" t="str">
        <f t="shared" si="3"/>
        <v>C</v>
      </c>
      <c r="O4" s="1">
        <f t="shared" si="5"/>
        <v>2</v>
      </c>
      <c r="P4">
        <f t="shared" si="6"/>
        <v>0.1111111111111111</v>
      </c>
    </row>
    <row r="5" spans="1:16" ht="12.75">
      <c r="A5" s="1" t="s">
        <v>7</v>
      </c>
      <c r="B5" s="1" t="s">
        <v>6</v>
      </c>
      <c r="C5" s="1" t="s">
        <v>20</v>
      </c>
      <c r="D5" s="1">
        <v>4</v>
      </c>
      <c r="E5" s="1">
        <v>5</v>
      </c>
      <c r="F5" s="1">
        <v>12</v>
      </c>
      <c r="G5" s="1">
        <f t="shared" si="7"/>
        <v>6</v>
      </c>
      <c r="H5" s="3">
        <f t="shared" si="4"/>
        <v>1.7777777777777777</v>
      </c>
      <c r="I5" s="1">
        <f>I4+G5</f>
        <v>13</v>
      </c>
      <c r="J5" s="1">
        <f>MIN(J10-G10,J9-G9)</f>
        <v>15</v>
      </c>
      <c r="K5" s="1">
        <f t="shared" si="0"/>
        <v>7</v>
      </c>
      <c r="L5" s="1">
        <f t="shared" si="1"/>
        <v>9</v>
      </c>
      <c r="M5" s="1">
        <f t="shared" si="2"/>
        <v>2</v>
      </c>
      <c r="N5" s="1">
        <f t="shared" si="3"/>
      </c>
      <c r="O5" s="1">
        <f t="shared" si="5"/>
      </c>
      <c r="P5">
        <f t="shared" si="6"/>
      </c>
    </row>
    <row r="6" spans="1:16" ht="12.75">
      <c r="A6" s="1" t="s">
        <v>8</v>
      </c>
      <c r="B6" s="1" t="s">
        <v>6</v>
      </c>
      <c r="C6" s="1" t="s">
        <v>9</v>
      </c>
      <c r="D6" s="1">
        <v>3</v>
      </c>
      <c r="E6" s="1">
        <v>4</v>
      </c>
      <c r="F6" s="1">
        <v>11</v>
      </c>
      <c r="G6" s="1">
        <f t="shared" si="7"/>
        <v>5</v>
      </c>
      <c r="H6" s="3">
        <f t="shared" si="4"/>
        <v>1.7777777777777777</v>
      </c>
      <c r="I6" s="1">
        <f>I4+G6</f>
        <v>12</v>
      </c>
      <c r="J6" s="1">
        <f>J7-G7</f>
        <v>12</v>
      </c>
      <c r="K6" s="1">
        <f t="shared" si="0"/>
        <v>7</v>
      </c>
      <c r="L6" s="1">
        <f t="shared" si="1"/>
        <v>7</v>
      </c>
      <c r="M6" s="1">
        <f t="shared" si="2"/>
        <v>0</v>
      </c>
      <c r="N6" s="1" t="str">
        <f t="shared" si="3"/>
        <v>E</v>
      </c>
      <c r="O6" s="1">
        <f t="shared" si="5"/>
        <v>5</v>
      </c>
      <c r="P6">
        <f t="shared" si="6"/>
        <v>1.7777777777777777</v>
      </c>
    </row>
    <row r="7" spans="1:16" ht="12.75">
      <c r="A7" s="1" t="s">
        <v>9</v>
      </c>
      <c r="B7" s="1" t="s">
        <v>8</v>
      </c>
      <c r="C7" s="1" t="s">
        <v>20</v>
      </c>
      <c r="D7" s="1">
        <v>2</v>
      </c>
      <c r="E7" s="1">
        <v>3</v>
      </c>
      <c r="F7" s="1">
        <v>4</v>
      </c>
      <c r="G7" s="1">
        <f t="shared" si="7"/>
        <v>3</v>
      </c>
      <c r="H7" s="3">
        <f t="shared" si="4"/>
        <v>0.1111111111111111</v>
      </c>
      <c r="I7" s="1">
        <f>I6+G7</f>
        <v>15</v>
      </c>
      <c r="J7" s="1">
        <f>MIN(J10-G10,J9-G9)</f>
        <v>15</v>
      </c>
      <c r="K7" s="1">
        <f t="shared" si="0"/>
        <v>12</v>
      </c>
      <c r="L7" s="1">
        <f t="shared" si="1"/>
        <v>12</v>
      </c>
      <c r="M7" s="1">
        <f t="shared" si="2"/>
        <v>0</v>
      </c>
      <c r="N7" s="1" t="str">
        <f t="shared" si="3"/>
        <v>F</v>
      </c>
      <c r="O7" s="1">
        <f t="shared" si="5"/>
        <v>3</v>
      </c>
      <c r="P7">
        <f t="shared" si="6"/>
        <v>0.1111111111111111</v>
      </c>
    </row>
    <row r="8" spans="1:16" ht="12.75">
      <c r="A8" s="1" t="s">
        <v>10</v>
      </c>
      <c r="B8" s="1" t="s">
        <v>6</v>
      </c>
      <c r="C8" s="1" t="s">
        <v>13</v>
      </c>
      <c r="D8" s="1">
        <v>2</v>
      </c>
      <c r="E8" s="1">
        <v>3</v>
      </c>
      <c r="F8" s="1">
        <v>10</v>
      </c>
      <c r="G8" s="1">
        <f t="shared" si="7"/>
        <v>4</v>
      </c>
      <c r="H8" s="3">
        <f t="shared" si="4"/>
        <v>1.7777777777777777</v>
      </c>
      <c r="I8" s="1">
        <f>I4+G8</f>
        <v>11</v>
      </c>
      <c r="J8" s="1">
        <f>J11-G11</f>
        <v>18</v>
      </c>
      <c r="K8" s="1">
        <f t="shared" si="0"/>
        <v>7</v>
      </c>
      <c r="L8" s="1">
        <f t="shared" si="1"/>
        <v>14</v>
      </c>
      <c r="M8" s="1">
        <f t="shared" si="2"/>
        <v>7</v>
      </c>
      <c r="N8" s="1">
        <f t="shared" si="3"/>
      </c>
      <c r="O8" s="1">
        <f t="shared" si="5"/>
      </c>
      <c r="P8">
        <f t="shared" si="6"/>
      </c>
    </row>
    <row r="9" spans="1:16" ht="12.75">
      <c r="A9" s="1" t="s">
        <v>11</v>
      </c>
      <c r="B9" s="1" t="s">
        <v>16</v>
      </c>
      <c r="C9" s="1" t="s">
        <v>13</v>
      </c>
      <c r="D9" s="1">
        <v>2</v>
      </c>
      <c r="E9" s="1">
        <v>3</v>
      </c>
      <c r="F9" s="1">
        <v>4</v>
      </c>
      <c r="G9" s="1">
        <f t="shared" si="7"/>
        <v>3</v>
      </c>
      <c r="H9" s="3">
        <f t="shared" si="4"/>
        <v>0.1111111111111111</v>
      </c>
      <c r="I9" s="1">
        <f>MAX(I5,I7)+G9</f>
        <v>18</v>
      </c>
      <c r="J9" s="1">
        <f>J11-G11</f>
        <v>18</v>
      </c>
      <c r="K9" s="1">
        <f t="shared" si="0"/>
        <v>15</v>
      </c>
      <c r="L9" s="1">
        <f t="shared" si="1"/>
        <v>15</v>
      </c>
      <c r="M9" s="1">
        <f t="shared" si="2"/>
        <v>0</v>
      </c>
      <c r="N9" s="1" t="str">
        <f t="shared" si="3"/>
        <v>H</v>
      </c>
      <c r="O9" s="1">
        <f t="shared" si="5"/>
        <v>3</v>
      </c>
      <c r="P9">
        <f t="shared" si="6"/>
        <v>0.1111111111111111</v>
      </c>
    </row>
    <row r="10" spans="1:16" ht="12.75">
      <c r="A10" s="1" t="s">
        <v>12</v>
      </c>
      <c r="B10" s="1" t="s">
        <v>16</v>
      </c>
      <c r="C10" s="1" t="s">
        <v>14</v>
      </c>
      <c r="D10" s="1">
        <v>2</v>
      </c>
      <c r="E10" s="1">
        <v>3</v>
      </c>
      <c r="F10" s="1">
        <v>10</v>
      </c>
      <c r="G10" s="1">
        <f t="shared" si="7"/>
        <v>4</v>
      </c>
      <c r="H10" s="3">
        <f t="shared" si="4"/>
        <v>1.7777777777777777</v>
      </c>
      <c r="I10" s="1">
        <f>MAX(I5,I7)+G10</f>
        <v>19</v>
      </c>
      <c r="J10" s="1">
        <f>J12-G12</f>
        <v>20</v>
      </c>
      <c r="K10" s="1">
        <f t="shared" si="0"/>
        <v>15</v>
      </c>
      <c r="L10" s="1">
        <f t="shared" si="1"/>
        <v>16</v>
      </c>
      <c r="M10" s="1">
        <f t="shared" si="2"/>
        <v>1</v>
      </c>
      <c r="N10" s="1">
        <f t="shared" si="3"/>
      </c>
      <c r="O10" s="1">
        <f t="shared" si="5"/>
      </c>
      <c r="P10">
        <f t="shared" si="6"/>
      </c>
    </row>
    <row r="11" spans="1:16" ht="12.75">
      <c r="A11" s="1" t="s">
        <v>13</v>
      </c>
      <c r="B11" s="1" t="s">
        <v>17</v>
      </c>
      <c r="C11" s="1" t="s">
        <v>14</v>
      </c>
      <c r="D11" s="1">
        <v>1</v>
      </c>
      <c r="E11" s="1">
        <v>2</v>
      </c>
      <c r="F11" s="1">
        <v>3</v>
      </c>
      <c r="G11" s="1">
        <f t="shared" si="7"/>
        <v>2</v>
      </c>
      <c r="H11" s="3">
        <f t="shared" si="4"/>
        <v>0.1111111111111111</v>
      </c>
      <c r="I11" s="1">
        <f>MAX(I8,I9)+G11</f>
        <v>20</v>
      </c>
      <c r="J11" s="1">
        <f>J12-G12</f>
        <v>20</v>
      </c>
      <c r="K11" s="1">
        <f t="shared" si="0"/>
        <v>18</v>
      </c>
      <c r="L11" s="1">
        <f t="shared" si="1"/>
        <v>18</v>
      </c>
      <c r="M11" s="1">
        <f t="shared" si="2"/>
        <v>0</v>
      </c>
      <c r="N11" s="1" t="str">
        <f t="shared" si="3"/>
        <v>J</v>
      </c>
      <c r="O11" s="1">
        <f t="shared" si="5"/>
        <v>2</v>
      </c>
      <c r="P11">
        <f t="shared" si="6"/>
        <v>0.1111111111111111</v>
      </c>
    </row>
    <row r="12" spans="1:16" ht="12.75">
      <c r="A12" s="1" t="s">
        <v>14</v>
      </c>
      <c r="B12" s="1" t="s">
        <v>18</v>
      </c>
      <c r="D12" s="1">
        <v>1</v>
      </c>
      <c r="E12" s="1">
        <v>2</v>
      </c>
      <c r="F12" s="1">
        <v>3</v>
      </c>
      <c r="G12" s="1">
        <f t="shared" si="7"/>
        <v>2</v>
      </c>
      <c r="H12" s="3">
        <f t="shared" si="4"/>
        <v>0.1111111111111111</v>
      </c>
      <c r="I12" s="1">
        <f>MAX(I10,I11)+G12</f>
        <v>22</v>
      </c>
      <c r="J12" s="2">
        <f>I12</f>
        <v>22</v>
      </c>
      <c r="K12" s="1">
        <f t="shared" si="0"/>
        <v>20</v>
      </c>
      <c r="L12" s="1">
        <f t="shared" si="1"/>
        <v>20</v>
      </c>
      <c r="M12" s="1">
        <f t="shared" si="2"/>
        <v>0</v>
      </c>
      <c r="N12" s="1" t="str">
        <f t="shared" si="3"/>
        <v>K</v>
      </c>
      <c r="O12" s="1">
        <f t="shared" si="5"/>
        <v>2</v>
      </c>
      <c r="P12">
        <f t="shared" si="6"/>
        <v>0.1111111111111111</v>
      </c>
    </row>
    <row r="13" ht="12.75">
      <c r="O13" s="1"/>
    </row>
    <row r="14" ht="12.75">
      <c r="O14" s="1"/>
    </row>
    <row r="15" spans="14:16" ht="12.75">
      <c r="N15" t="s">
        <v>34</v>
      </c>
      <c r="O15" s="1">
        <f>SUM(O2:O12)</f>
        <v>22</v>
      </c>
      <c r="P15" s="4">
        <f>SUM(P2:P12)</f>
        <v>4.111111111111111</v>
      </c>
    </row>
    <row r="18" spans="8:11" ht="12.75">
      <c r="H18" t="s">
        <v>35</v>
      </c>
      <c r="K18">
        <f>O15</f>
        <v>22</v>
      </c>
    </row>
    <row r="19" spans="8:11" ht="12.75">
      <c r="H19" t="s">
        <v>36</v>
      </c>
      <c r="K19" s="4">
        <f>P15</f>
        <v>4.111111111111111</v>
      </c>
    </row>
    <row r="20" spans="8:11" ht="12.75">
      <c r="H20" t="s">
        <v>37</v>
      </c>
      <c r="K20">
        <f>SQRT(K19)</f>
        <v>2.0275875100994063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workbookViewId="0" topLeftCell="A1">
      <selection activeCell="A1" sqref="A1:D1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31</v>
      </c>
    </row>
    <row r="2" spans="1:11" ht="12.75">
      <c r="A2" s="1" t="s">
        <v>4</v>
      </c>
      <c r="B2" s="1"/>
      <c r="C2" s="1" t="s">
        <v>6</v>
      </c>
      <c r="D2" s="1">
        <v>3</v>
      </c>
      <c r="E2" s="1">
        <f>D2</f>
        <v>3</v>
      </c>
      <c r="F2" s="1">
        <f>F4-D4</f>
        <v>5</v>
      </c>
      <c r="G2" s="1">
        <f>E2-D2</f>
        <v>0</v>
      </c>
      <c r="H2" s="1">
        <f>F2-D2</f>
        <v>2</v>
      </c>
      <c r="I2" s="1">
        <f>F2-E2</f>
        <v>2</v>
      </c>
      <c r="J2" s="1">
        <f>IF(I2=0,A2,"")</f>
      </c>
      <c r="K2" s="1">
        <f>IF(I2=0,D2,"")</f>
      </c>
    </row>
    <row r="3" spans="1:11" ht="12.75">
      <c r="A3" s="1" t="s">
        <v>5</v>
      </c>
      <c r="B3" s="1"/>
      <c r="C3" s="1" t="s">
        <v>6</v>
      </c>
      <c r="D3" s="1">
        <v>5</v>
      </c>
      <c r="E3" s="1">
        <f>D3</f>
        <v>5</v>
      </c>
      <c r="F3" s="1">
        <f>F4-D4</f>
        <v>5</v>
      </c>
      <c r="G3" s="1">
        <f aca="true" t="shared" si="0" ref="G3:G12">E3-D3</f>
        <v>0</v>
      </c>
      <c r="H3" s="1">
        <f aca="true" t="shared" si="1" ref="H3:H12">F3-D3</f>
        <v>0</v>
      </c>
      <c r="I3" s="1">
        <f aca="true" t="shared" si="2" ref="I3:I12">F3-E3</f>
        <v>0</v>
      </c>
      <c r="J3" s="1" t="str">
        <f aca="true" t="shared" si="3" ref="J3:J12">IF(I3=0,A3,"")</f>
        <v>B</v>
      </c>
      <c r="K3" s="1">
        <f aca="true" t="shared" si="4" ref="K3:K12">IF(I3=0,D3,"")</f>
        <v>5</v>
      </c>
    </row>
    <row r="4" spans="1:11" ht="12.75">
      <c r="A4" s="1" t="s">
        <v>6</v>
      </c>
      <c r="B4" s="1" t="s">
        <v>15</v>
      </c>
      <c r="C4" s="1" t="s">
        <v>19</v>
      </c>
      <c r="D4" s="1">
        <v>2</v>
      </c>
      <c r="E4" s="1">
        <f>MAX(E2,E3)+D4</f>
        <v>7</v>
      </c>
      <c r="F4" s="1">
        <f>MIN(F5-D5,F6-D6,F8-D8)</f>
        <v>7</v>
      </c>
      <c r="G4" s="1">
        <f t="shared" si="0"/>
        <v>5</v>
      </c>
      <c r="H4" s="1">
        <f t="shared" si="1"/>
        <v>5</v>
      </c>
      <c r="I4" s="1">
        <f t="shared" si="2"/>
        <v>0</v>
      </c>
      <c r="J4" s="1" t="str">
        <f t="shared" si="3"/>
        <v>C</v>
      </c>
      <c r="K4" s="1">
        <f t="shared" si="4"/>
        <v>2</v>
      </c>
    </row>
    <row r="5" spans="1:11" ht="12.75">
      <c r="A5" s="1" t="s">
        <v>7</v>
      </c>
      <c r="B5" s="1" t="s">
        <v>6</v>
      </c>
      <c r="C5" s="1" t="s">
        <v>20</v>
      </c>
      <c r="D5" s="1">
        <v>6</v>
      </c>
      <c r="E5" s="1">
        <f>E4+D5</f>
        <v>13</v>
      </c>
      <c r="F5" s="1">
        <f>MIN(F10-D10,F9-D9)</f>
        <v>15</v>
      </c>
      <c r="G5" s="1">
        <f t="shared" si="0"/>
        <v>7</v>
      </c>
      <c r="H5" s="1">
        <f t="shared" si="1"/>
        <v>9</v>
      </c>
      <c r="I5" s="1">
        <f t="shared" si="2"/>
        <v>2</v>
      </c>
      <c r="J5" s="1">
        <f t="shared" si="3"/>
      </c>
      <c r="K5" s="1">
        <f t="shared" si="4"/>
      </c>
    </row>
    <row r="6" spans="1:11" ht="12.75">
      <c r="A6" s="1" t="s">
        <v>8</v>
      </c>
      <c r="B6" s="1" t="s">
        <v>6</v>
      </c>
      <c r="C6" s="1" t="s">
        <v>9</v>
      </c>
      <c r="D6" s="1">
        <v>5</v>
      </c>
      <c r="E6" s="1">
        <f>E4+D6</f>
        <v>12</v>
      </c>
      <c r="F6" s="1">
        <f>F7-D7</f>
        <v>12</v>
      </c>
      <c r="G6" s="1">
        <f t="shared" si="0"/>
        <v>7</v>
      </c>
      <c r="H6" s="1">
        <f t="shared" si="1"/>
        <v>7</v>
      </c>
      <c r="I6" s="1">
        <f t="shared" si="2"/>
        <v>0</v>
      </c>
      <c r="J6" s="1" t="str">
        <f t="shared" si="3"/>
        <v>E</v>
      </c>
      <c r="K6" s="1">
        <f t="shared" si="4"/>
        <v>5</v>
      </c>
    </row>
    <row r="7" spans="1:11" ht="12.75">
      <c r="A7" s="1" t="s">
        <v>9</v>
      </c>
      <c r="B7" s="1" t="s">
        <v>8</v>
      </c>
      <c r="C7" s="1" t="s">
        <v>20</v>
      </c>
      <c r="D7" s="1">
        <v>3</v>
      </c>
      <c r="E7" s="1">
        <f>E6+D7</f>
        <v>15</v>
      </c>
      <c r="F7" s="1">
        <f>MIN(F10-D10,F9-D9)</f>
        <v>15</v>
      </c>
      <c r="G7" s="1">
        <f t="shared" si="0"/>
        <v>12</v>
      </c>
      <c r="H7" s="1">
        <f t="shared" si="1"/>
        <v>12</v>
      </c>
      <c r="I7" s="1">
        <f t="shared" si="2"/>
        <v>0</v>
      </c>
      <c r="J7" s="1" t="str">
        <f t="shared" si="3"/>
        <v>F</v>
      </c>
      <c r="K7" s="1">
        <f t="shared" si="4"/>
        <v>3</v>
      </c>
    </row>
    <row r="8" spans="1:11" ht="12.75">
      <c r="A8" s="1" t="s">
        <v>10</v>
      </c>
      <c r="B8" s="1" t="s">
        <v>6</v>
      </c>
      <c r="C8" s="1" t="s">
        <v>13</v>
      </c>
      <c r="D8" s="1">
        <v>4</v>
      </c>
      <c r="E8" s="1">
        <f>E4+D8</f>
        <v>11</v>
      </c>
      <c r="F8" s="1">
        <f>F11-D11</f>
        <v>18</v>
      </c>
      <c r="G8" s="1">
        <f t="shared" si="0"/>
        <v>7</v>
      </c>
      <c r="H8" s="1">
        <f t="shared" si="1"/>
        <v>14</v>
      </c>
      <c r="I8" s="1">
        <f t="shared" si="2"/>
        <v>7</v>
      </c>
      <c r="J8" s="1">
        <f t="shared" si="3"/>
      </c>
      <c r="K8" s="1">
        <f t="shared" si="4"/>
      </c>
    </row>
    <row r="9" spans="1:11" ht="12.75">
      <c r="A9" s="1" t="s">
        <v>11</v>
      </c>
      <c r="B9" s="1" t="s">
        <v>16</v>
      </c>
      <c r="C9" s="1" t="s">
        <v>13</v>
      </c>
      <c r="D9" s="1">
        <v>3</v>
      </c>
      <c r="E9" s="1">
        <f>MAX(E5,E7)+D9</f>
        <v>18</v>
      </c>
      <c r="F9" s="1">
        <f>F11-D11</f>
        <v>18</v>
      </c>
      <c r="G9" s="1">
        <f t="shared" si="0"/>
        <v>15</v>
      </c>
      <c r="H9" s="1">
        <f t="shared" si="1"/>
        <v>15</v>
      </c>
      <c r="I9" s="1">
        <f t="shared" si="2"/>
        <v>0</v>
      </c>
      <c r="J9" s="1" t="str">
        <f t="shared" si="3"/>
        <v>H</v>
      </c>
      <c r="K9" s="1">
        <f t="shared" si="4"/>
        <v>3</v>
      </c>
    </row>
    <row r="10" spans="1:11" ht="12.75">
      <c r="A10" s="1" t="s">
        <v>12</v>
      </c>
      <c r="B10" s="1" t="s">
        <v>16</v>
      </c>
      <c r="C10" s="1" t="s">
        <v>14</v>
      </c>
      <c r="D10" s="1">
        <v>4</v>
      </c>
      <c r="E10" s="1">
        <f>MAX(E5,E7)+D10</f>
        <v>19</v>
      </c>
      <c r="F10" s="1">
        <f>F12-D12</f>
        <v>20</v>
      </c>
      <c r="G10" s="1">
        <f t="shared" si="0"/>
        <v>15</v>
      </c>
      <c r="H10" s="1">
        <f t="shared" si="1"/>
        <v>16</v>
      </c>
      <c r="I10" s="1">
        <f t="shared" si="2"/>
        <v>1</v>
      </c>
      <c r="J10" s="1">
        <f t="shared" si="3"/>
      </c>
      <c r="K10" s="1">
        <f t="shared" si="4"/>
      </c>
    </row>
    <row r="11" spans="1:11" ht="12.75">
      <c r="A11" s="1" t="s">
        <v>13</v>
      </c>
      <c r="B11" s="1" t="s">
        <v>17</v>
      </c>
      <c r="C11" s="1" t="s">
        <v>14</v>
      </c>
      <c r="D11" s="1">
        <v>2</v>
      </c>
      <c r="E11" s="1">
        <f>MAX(E8,E9)+D11</f>
        <v>20</v>
      </c>
      <c r="F11" s="1">
        <f>F12-D12</f>
        <v>20</v>
      </c>
      <c r="G11" s="1">
        <f t="shared" si="0"/>
        <v>18</v>
      </c>
      <c r="H11" s="1">
        <f t="shared" si="1"/>
        <v>18</v>
      </c>
      <c r="I11" s="1">
        <f t="shared" si="2"/>
        <v>0</v>
      </c>
      <c r="J11" s="1" t="str">
        <f t="shared" si="3"/>
        <v>J</v>
      </c>
      <c r="K11" s="1">
        <f t="shared" si="4"/>
        <v>2</v>
      </c>
    </row>
    <row r="12" spans="1:11" ht="12.75">
      <c r="A12" s="1" t="s">
        <v>14</v>
      </c>
      <c r="B12" s="1" t="s">
        <v>18</v>
      </c>
      <c r="D12" s="1">
        <v>2</v>
      </c>
      <c r="E12" s="1">
        <f>MAX(E10,E11)+D12</f>
        <v>22</v>
      </c>
      <c r="F12" s="2">
        <f>E12</f>
        <v>22</v>
      </c>
      <c r="G12" s="1">
        <f t="shared" si="0"/>
        <v>20</v>
      </c>
      <c r="H12" s="1">
        <f t="shared" si="1"/>
        <v>20</v>
      </c>
      <c r="I12" s="1">
        <f t="shared" si="2"/>
        <v>0</v>
      </c>
      <c r="J12" s="1" t="str">
        <f t="shared" si="3"/>
        <v>K</v>
      </c>
      <c r="K12" s="1">
        <f t="shared" si="4"/>
        <v>2</v>
      </c>
    </row>
    <row r="14" ht="12.75">
      <c r="K14" s="1">
        <f>SUM(K2:K12)</f>
        <v>22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50" zoomScaleNormal="150" workbookViewId="0" topLeftCell="A4">
      <selection activeCell="J5" sqref="J5"/>
    </sheetView>
  </sheetViews>
  <sheetFormatPr defaultColWidth="9.140625" defaultRowHeight="12.75"/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43</v>
      </c>
      <c r="J1" s="1" t="s">
        <v>44</v>
      </c>
    </row>
    <row r="2" spans="1:10" ht="12.75">
      <c r="A2" s="1" t="s">
        <v>4</v>
      </c>
      <c r="B2" s="1"/>
      <c r="C2" s="1" t="s">
        <v>42</v>
      </c>
      <c r="D2" s="1">
        <v>3</v>
      </c>
      <c r="E2">
        <f>D2</f>
        <v>3</v>
      </c>
      <c r="F2">
        <f>MIN(F3-D3,F4-D4)</f>
        <v>3</v>
      </c>
      <c r="G2">
        <f>E2-$D2</f>
        <v>0</v>
      </c>
      <c r="H2">
        <f>F2-$D2</f>
        <v>0</v>
      </c>
      <c r="I2">
        <f>F2-E2</f>
        <v>0</v>
      </c>
      <c r="J2" t="str">
        <f>IF(I2=0,A2,"")</f>
        <v>A</v>
      </c>
    </row>
    <row r="3" spans="1:10" ht="12.75">
      <c r="A3" s="1" t="s">
        <v>5</v>
      </c>
      <c r="B3" s="1" t="s">
        <v>4</v>
      </c>
      <c r="C3" s="1" t="s">
        <v>7</v>
      </c>
      <c r="D3" s="1">
        <v>8</v>
      </c>
      <c r="E3">
        <f>E2+D3</f>
        <v>11</v>
      </c>
      <c r="F3">
        <f>F5-D5</f>
        <v>12</v>
      </c>
      <c r="G3">
        <f aca="true" t="shared" si="0" ref="G3:H14">E3-$D3</f>
        <v>3</v>
      </c>
      <c r="H3">
        <f t="shared" si="0"/>
        <v>4</v>
      </c>
      <c r="I3">
        <f aca="true" t="shared" si="1" ref="I3:I14">F3-E3</f>
        <v>1</v>
      </c>
      <c r="J3">
        <f aca="true" t="shared" si="2" ref="J3:J14">IF(I3=0,A3,"")</f>
      </c>
    </row>
    <row r="4" spans="1:10" ht="12.75">
      <c r="A4" s="1" t="s">
        <v>6</v>
      </c>
      <c r="B4" s="1" t="s">
        <v>4</v>
      </c>
      <c r="C4" s="1" t="s">
        <v>8</v>
      </c>
      <c r="D4" s="1">
        <v>4</v>
      </c>
      <c r="E4">
        <f>E2+D4</f>
        <v>7</v>
      </c>
      <c r="F4">
        <f>F6-D6</f>
        <v>7</v>
      </c>
      <c r="G4">
        <f t="shared" si="0"/>
        <v>3</v>
      </c>
      <c r="H4">
        <f t="shared" si="0"/>
        <v>3</v>
      </c>
      <c r="I4">
        <f t="shared" si="1"/>
        <v>0</v>
      </c>
      <c r="J4" t="str">
        <f t="shared" si="2"/>
        <v>C</v>
      </c>
    </row>
    <row r="5" spans="1:10" ht="12.75">
      <c r="A5" s="1" t="s">
        <v>7</v>
      </c>
      <c r="B5" s="1" t="s">
        <v>5</v>
      </c>
      <c r="C5" s="1" t="s">
        <v>10</v>
      </c>
      <c r="D5" s="1">
        <v>2</v>
      </c>
      <c r="E5">
        <f>E3+D5</f>
        <v>13</v>
      </c>
      <c r="F5">
        <f>F8-D8</f>
        <v>14</v>
      </c>
      <c r="G5">
        <f t="shared" si="0"/>
        <v>11</v>
      </c>
      <c r="H5">
        <f t="shared" si="0"/>
        <v>12</v>
      </c>
      <c r="I5">
        <f t="shared" si="1"/>
        <v>1</v>
      </c>
      <c r="J5">
        <f t="shared" si="2"/>
      </c>
    </row>
    <row r="6" spans="1:10" ht="12.75">
      <c r="A6" s="1" t="s">
        <v>8</v>
      </c>
      <c r="B6" s="1" t="s">
        <v>6</v>
      </c>
      <c r="C6" s="1" t="s">
        <v>9</v>
      </c>
      <c r="D6" s="1">
        <v>2</v>
      </c>
      <c r="E6">
        <f>E4+D6</f>
        <v>9</v>
      </c>
      <c r="F6">
        <f>F7-D7</f>
        <v>9</v>
      </c>
      <c r="G6">
        <f t="shared" si="0"/>
        <v>7</v>
      </c>
      <c r="H6">
        <f t="shared" si="0"/>
        <v>7</v>
      </c>
      <c r="I6">
        <f t="shared" si="1"/>
        <v>0</v>
      </c>
      <c r="J6" t="str">
        <f t="shared" si="2"/>
        <v>E</v>
      </c>
    </row>
    <row r="7" spans="1:10" ht="12.75">
      <c r="A7" s="1" t="s">
        <v>9</v>
      </c>
      <c r="B7" s="1" t="s">
        <v>8</v>
      </c>
      <c r="C7" s="1" t="s">
        <v>10</v>
      </c>
      <c r="D7" s="1">
        <v>5</v>
      </c>
      <c r="E7">
        <f>E6+D7</f>
        <v>14</v>
      </c>
      <c r="F7">
        <f>F8-D8</f>
        <v>14</v>
      </c>
      <c r="G7">
        <f t="shared" si="0"/>
        <v>9</v>
      </c>
      <c r="H7">
        <f t="shared" si="0"/>
        <v>9</v>
      </c>
      <c r="I7">
        <f t="shared" si="1"/>
        <v>0</v>
      </c>
      <c r="J7" t="str">
        <f t="shared" si="2"/>
        <v>F</v>
      </c>
    </row>
    <row r="8" spans="1:10" ht="12.75">
      <c r="A8" s="1" t="s">
        <v>10</v>
      </c>
      <c r="B8" s="1" t="s">
        <v>16</v>
      </c>
      <c r="C8" s="1" t="s">
        <v>39</v>
      </c>
      <c r="D8" s="1">
        <v>6</v>
      </c>
      <c r="E8">
        <f>MAX(E5,E7)+D8</f>
        <v>20</v>
      </c>
      <c r="F8">
        <f>F14-D14</f>
        <v>20</v>
      </c>
      <c r="G8">
        <f t="shared" si="0"/>
        <v>14</v>
      </c>
      <c r="H8">
        <f t="shared" si="0"/>
        <v>14</v>
      </c>
      <c r="I8">
        <f t="shared" si="1"/>
        <v>0</v>
      </c>
      <c r="J8" t="str">
        <f t="shared" si="2"/>
        <v>G</v>
      </c>
    </row>
    <row r="9" spans="1:10" ht="12.75">
      <c r="A9" s="1" t="s">
        <v>11</v>
      </c>
      <c r="B9" s="1"/>
      <c r="C9" s="1" t="s">
        <v>18</v>
      </c>
      <c r="D9" s="1">
        <v>4</v>
      </c>
      <c r="E9">
        <f>D9</f>
        <v>4</v>
      </c>
      <c r="F9">
        <f>MIN(F10-D10,F11-D11)</f>
        <v>7</v>
      </c>
      <c r="G9">
        <f t="shared" si="0"/>
        <v>0</v>
      </c>
      <c r="H9">
        <f t="shared" si="0"/>
        <v>3</v>
      </c>
      <c r="I9">
        <f t="shared" si="1"/>
        <v>3</v>
      </c>
      <c r="J9">
        <f t="shared" si="2"/>
      </c>
    </row>
    <row r="10" spans="1:10" ht="12.75">
      <c r="A10" s="1" t="s">
        <v>12</v>
      </c>
      <c r="B10" s="1" t="s">
        <v>11</v>
      </c>
      <c r="C10" s="1" t="s">
        <v>38</v>
      </c>
      <c r="D10" s="1">
        <v>4</v>
      </c>
      <c r="E10">
        <f>E9+D10</f>
        <v>8</v>
      </c>
      <c r="F10">
        <f>F13-D13</f>
        <v>14</v>
      </c>
      <c r="G10">
        <f t="shared" si="0"/>
        <v>4</v>
      </c>
      <c r="H10">
        <f t="shared" si="0"/>
        <v>10</v>
      </c>
      <c r="I10">
        <f t="shared" si="1"/>
        <v>6</v>
      </c>
      <c r="J10">
        <f t="shared" si="2"/>
      </c>
    </row>
    <row r="11" spans="1:10" ht="12.75">
      <c r="A11" s="1" t="s">
        <v>13</v>
      </c>
      <c r="B11" s="1" t="s">
        <v>11</v>
      </c>
      <c r="C11" s="1" t="s">
        <v>14</v>
      </c>
      <c r="D11" s="1">
        <v>3</v>
      </c>
      <c r="E11">
        <f>E9+D11</f>
        <v>7</v>
      </c>
      <c r="F11">
        <f>F12-D12</f>
        <v>10</v>
      </c>
      <c r="G11">
        <f t="shared" si="0"/>
        <v>4</v>
      </c>
      <c r="H11">
        <f t="shared" si="0"/>
        <v>7</v>
      </c>
      <c r="I11">
        <f t="shared" si="1"/>
        <v>3</v>
      </c>
      <c r="J11">
        <f t="shared" si="2"/>
      </c>
    </row>
    <row r="12" spans="1:10" ht="12.75">
      <c r="A12" s="1" t="s">
        <v>14</v>
      </c>
      <c r="B12" s="1" t="s">
        <v>13</v>
      </c>
      <c r="C12" s="1" t="s">
        <v>38</v>
      </c>
      <c r="D12" s="1">
        <v>4</v>
      </c>
      <c r="E12">
        <f>E11+D12</f>
        <v>11</v>
      </c>
      <c r="F12">
        <f>F13-D13</f>
        <v>14</v>
      </c>
      <c r="G12">
        <f t="shared" si="0"/>
        <v>7</v>
      </c>
      <c r="H12">
        <f t="shared" si="0"/>
        <v>10</v>
      </c>
      <c r="I12">
        <f t="shared" si="1"/>
        <v>3</v>
      </c>
      <c r="J12">
        <f t="shared" si="2"/>
      </c>
    </row>
    <row r="13" spans="1:10" ht="12.75">
      <c r="A13" s="1" t="s">
        <v>38</v>
      </c>
      <c r="B13" s="1" t="s">
        <v>40</v>
      </c>
      <c r="C13" s="1" t="s">
        <v>39</v>
      </c>
      <c r="D13" s="1">
        <v>6</v>
      </c>
      <c r="E13">
        <f>MAX(E10,E11)+D13</f>
        <v>14</v>
      </c>
      <c r="F13">
        <f>F14-D14</f>
        <v>20</v>
      </c>
      <c r="G13">
        <f t="shared" si="0"/>
        <v>8</v>
      </c>
      <c r="H13">
        <f t="shared" si="0"/>
        <v>14</v>
      </c>
      <c r="I13">
        <f t="shared" si="1"/>
        <v>6</v>
      </c>
      <c r="J13">
        <f t="shared" si="2"/>
      </c>
    </row>
    <row r="14" spans="1:10" ht="12.75">
      <c r="A14" s="1" t="s">
        <v>39</v>
      </c>
      <c r="B14" s="1" t="s">
        <v>41</v>
      </c>
      <c r="C14" s="1"/>
      <c r="D14" s="1">
        <v>1</v>
      </c>
      <c r="E14">
        <f>MAX(E8,E13)+D14</f>
        <v>21</v>
      </c>
      <c r="F14">
        <f>E14</f>
        <v>21</v>
      </c>
      <c r="G14">
        <f t="shared" si="0"/>
        <v>20</v>
      </c>
      <c r="H14">
        <f t="shared" si="0"/>
        <v>20</v>
      </c>
      <c r="I14">
        <f t="shared" si="1"/>
        <v>0</v>
      </c>
      <c r="J14" t="str">
        <f t="shared" si="2"/>
        <v>M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2007-02-22T14:01:48Z</dcterms:created>
  <dcterms:modified xsi:type="dcterms:W3CDTF">2007-03-08T13:49:09Z</dcterms:modified>
  <cp:category/>
  <cp:version/>
  <cp:contentType/>
  <cp:contentStatus/>
</cp:coreProperties>
</file>