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problem 1" sheetId="1" r:id="rId1"/>
    <sheet name="problem 2" sheetId="2" r:id="rId2"/>
  </sheets>
  <definedNames>
    <definedName name="anscount" hidden="1">1</definedName>
    <definedName name="sencount" hidden="1">2</definedName>
  </definedNames>
  <calcPr fullCalcOnLoad="1"/>
</workbook>
</file>

<file path=xl/sharedStrings.xml><?xml version="1.0" encoding="utf-8"?>
<sst xmlns="http://schemas.openxmlformats.org/spreadsheetml/2006/main" count="27" uniqueCount="16">
  <si>
    <t>observed mean</t>
  </si>
  <si>
    <t>mean w/o 6</t>
  </si>
  <si>
    <t>st dev</t>
  </si>
  <si>
    <t>3 LCL</t>
  </si>
  <si>
    <t>3 UCL</t>
  </si>
  <si>
    <t xml:space="preserve">sample6 is outside 3 stdev </t>
  </si>
  <si>
    <t>sample 6 certainly needs to be investigated</t>
  </si>
  <si>
    <t>sample 7 is not beyond 3 st dev , it is outside 2 st dev so it may be suspect</t>
  </si>
  <si>
    <t xml:space="preserve">p </t>
  </si>
  <si>
    <t>stdev</t>
  </si>
  <si>
    <t>-2 stdev</t>
  </si>
  <si>
    <t>+2 stedv</t>
  </si>
  <si>
    <t>-3 stdev</t>
  </si>
  <si>
    <t>+3 stdev</t>
  </si>
  <si>
    <t>worker</t>
  </si>
  <si>
    <t>defects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</si>
</sst>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"/>
  </numFmts>
  <fonts count="2">
    <font>
      <sz val="10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'problem 1'!$B$2:$B$26</c:f>
              <c:numCache>
                <c:ptCount val="25"/>
                <c:pt idx="0">
                  <c:v>0.04</c:v>
                </c:pt>
                <c:pt idx="1">
                  <c:v>0.055</c:v>
                </c:pt>
                <c:pt idx="2">
                  <c:v>0.05</c:v>
                </c:pt>
                <c:pt idx="3">
                  <c:v>0.045</c:v>
                </c:pt>
                <c:pt idx="4">
                  <c:v>0.05</c:v>
                </c:pt>
                <c:pt idx="5">
                  <c:v>0.03</c:v>
                </c:pt>
                <c:pt idx="6">
                  <c:v>0.07</c:v>
                </c:pt>
                <c:pt idx="7">
                  <c:v>0.07</c:v>
                </c:pt>
                <c:pt idx="8">
                  <c:v>0.025</c:v>
                </c:pt>
                <c:pt idx="9">
                  <c:v>0.07</c:v>
                </c:pt>
                <c:pt idx="10">
                  <c:v>0.05</c:v>
                </c:pt>
                <c:pt idx="11">
                  <c:v>0.045</c:v>
                </c:pt>
                <c:pt idx="12">
                  <c:v>0.055</c:v>
                </c:pt>
                <c:pt idx="13">
                  <c:v>0.06</c:v>
                </c:pt>
                <c:pt idx="14">
                  <c:v>0.105</c:v>
                </c:pt>
                <c:pt idx="15">
                  <c:v>0.05</c:v>
                </c:pt>
                <c:pt idx="16">
                  <c:v>0.04</c:v>
                </c:pt>
                <c:pt idx="17">
                  <c:v>0.085</c:v>
                </c:pt>
                <c:pt idx="18">
                  <c:v>0.04</c:v>
                </c:pt>
                <c:pt idx="19">
                  <c:v>0.025</c:v>
                </c:pt>
                <c:pt idx="20">
                  <c:v>0.035</c:v>
                </c:pt>
                <c:pt idx="21">
                  <c:v>0.04</c:v>
                </c:pt>
                <c:pt idx="22">
                  <c:v>0.05</c:v>
                </c:pt>
                <c:pt idx="23">
                  <c:v>0.04</c:v>
                </c:pt>
                <c:pt idx="24">
                  <c:v>0.04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'problem 1'!$E$4:$F$4</c:f>
              <c:numCache>
                <c:ptCount val="2"/>
                <c:pt idx="0">
                  <c:v>0</c:v>
                </c:pt>
                <c:pt idx="1">
                  <c:v>26</c:v>
                </c:pt>
              </c:numCache>
            </c:numRef>
          </c:xVal>
          <c:yVal>
            <c:numRef>
              <c:f>'problem 1'!$E$5:$F$5</c:f>
              <c:numCache>
                <c:ptCount val="2"/>
                <c:pt idx="0">
                  <c:v>0.019603342115640927</c:v>
                </c:pt>
                <c:pt idx="1">
                  <c:v>0.019603342115640927</c:v>
                </c:pt>
              </c:numCache>
            </c:numRef>
          </c:yVal>
          <c:smooth val="0"/>
        </c:ser>
        <c:ser>
          <c:idx val="2"/>
          <c:order val="2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'problem 1'!$E$4:$F$4</c:f>
              <c:numCache>
                <c:ptCount val="2"/>
                <c:pt idx="0">
                  <c:v>0</c:v>
                </c:pt>
                <c:pt idx="1">
                  <c:v>26</c:v>
                </c:pt>
              </c:numCache>
            </c:numRef>
          </c:xVal>
          <c:yVal>
            <c:numRef>
              <c:f>'problem 1'!$E$6:$F$6</c:f>
              <c:numCache>
                <c:ptCount val="2"/>
                <c:pt idx="0">
                  <c:v>0.0815966578843591</c:v>
                </c:pt>
                <c:pt idx="1">
                  <c:v>0.0815966578843591</c:v>
                </c:pt>
              </c:numCache>
            </c:numRef>
          </c:yVal>
          <c:smooth val="0"/>
        </c:ser>
        <c:ser>
          <c:idx val="3"/>
          <c:order val="3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'problem 1'!$E$4:$F$4</c:f>
              <c:numCache>
                <c:ptCount val="2"/>
                <c:pt idx="0">
                  <c:v>0</c:v>
                </c:pt>
                <c:pt idx="1">
                  <c:v>26</c:v>
                </c:pt>
              </c:numCache>
            </c:numRef>
          </c:xVal>
          <c:yVal>
            <c:numRef>
              <c:f>'problem 1'!$E$8:$F$8</c:f>
              <c:numCache>
                <c:ptCount val="2"/>
                <c:pt idx="0">
                  <c:v>0.004105013173461382</c:v>
                </c:pt>
                <c:pt idx="1">
                  <c:v>0.004105013173461382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'problem 1'!$E$4:$F$4</c:f>
              <c:numCache>
                <c:ptCount val="2"/>
                <c:pt idx="0">
                  <c:v>0</c:v>
                </c:pt>
                <c:pt idx="1">
                  <c:v>26</c:v>
                </c:pt>
              </c:numCache>
            </c:numRef>
          </c:xVal>
          <c:yVal>
            <c:numRef>
              <c:f>'problem 1'!$E$9:$F$9</c:f>
              <c:numCache>
                <c:ptCount val="2"/>
                <c:pt idx="0">
                  <c:v>0.09709498682653864</c:v>
                </c:pt>
                <c:pt idx="1">
                  <c:v>0.09709498682653864</c:v>
                </c:pt>
              </c:numCache>
            </c:numRef>
          </c:yVal>
          <c:smooth val="0"/>
        </c:ser>
        <c:axId val="10030168"/>
        <c:axId val="23162649"/>
      </c:scatterChart>
      <c:valAx>
        <c:axId val="10030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162649"/>
        <c:crosses val="autoZero"/>
        <c:crossBetween val="midCat"/>
        <c:dispUnits/>
      </c:valAx>
      <c:valAx>
        <c:axId val="231626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301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'problem 2'!$A$1:$A$14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0</c:v>
                </c:pt>
                <c:pt idx="13">
                  <c:v>15</c:v>
                </c:pt>
              </c:numCache>
            </c:numRef>
          </c:xVal>
          <c:yVal>
            <c:numRef>
              <c:f>'problem 2'!$B$1:$B$14</c:f>
              <c:numCache>
                <c:ptCount val="14"/>
                <c:pt idx="0">
                  <c:v>0.08</c:v>
                </c:pt>
                <c:pt idx="1">
                  <c:v>0.06</c:v>
                </c:pt>
                <c:pt idx="2">
                  <c:v>0.1</c:v>
                </c:pt>
                <c:pt idx="3">
                  <c:v>0.08</c:v>
                </c:pt>
                <c:pt idx="4">
                  <c:v>0.04</c:v>
                </c:pt>
                <c:pt idx="5">
                  <c:v>0.26</c:v>
                </c:pt>
                <c:pt idx="6">
                  <c:v>0.18</c:v>
                </c:pt>
                <c:pt idx="7">
                  <c:v>0.1</c:v>
                </c:pt>
                <c:pt idx="8">
                  <c:v>0.08</c:v>
                </c:pt>
                <c:pt idx="9">
                  <c:v>0.12</c:v>
                </c:pt>
                <c:pt idx="10">
                  <c:v>0.08</c:v>
                </c:pt>
                <c:pt idx="11">
                  <c:v>0.1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'problem 2'!$A$1:$A$14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0</c:v>
                </c:pt>
                <c:pt idx="13">
                  <c:v>15</c:v>
                </c:pt>
              </c:numCache>
            </c:numRef>
          </c:xVal>
          <c:yVal>
            <c:numRef>
              <c:f>'problem 2'!$C$1:$C$14</c:f>
              <c:numCache>
                <c:ptCount val="14"/>
                <c:pt idx="12">
                  <c:v>-0.024298977683292533</c:v>
                </c:pt>
                <c:pt idx="13">
                  <c:v>-0.024298977683292533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'problem 2'!$A$1:$A$14</c:f>
              <c:numCache>
                <c:ptCount val="1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0</c:v>
                </c:pt>
                <c:pt idx="13">
                  <c:v>15</c:v>
                </c:pt>
              </c:numCache>
            </c:numRef>
          </c:xVal>
          <c:yVal>
            <c:numRef>
              <c:f>'problem 2'!$D$1:$D$14</c:f>
              <c:numCache>
                <c:ptCount val="14"/>
                <c:pt idx="12">
                  <c:v>0.2376323110166259</c:v>
                </c:pt>
                <c:pt idx="13">
                  <c:v>0.2376323110166259</c:v>
                </c:pt>
              </c:numCache>
            </c:numRef>
          </c:yVal>
          <c:smooth val="0"/>
        </c:ser>
        <c:axId val="7137250"/>
        <c:axId val="64235251"/>
      </c:scatterChart>
      <c:valAx>
        <c:axId val="7137250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crossAx val="64235251"/>
        <c:crosses val="autoZero"/>
        <c:crossBetween val="midCat"/>
        <c:dispUnits/>
      </c:valAx>
      <c:valAx>
        <c:axId val="642352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1372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1</xdr:row>
      <xdr:rowOff>123825</xdr:rowOff>
    </xdr:from>
    <xdr:to>
      <xdr:col>12</xdr:col>
      <xdr:colOff>228600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95675" y="285750"/>
        <a:ext cx="31908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0</xdr:row>
      <xdr:rowOff>47625</xdr:rowOff>
    </xdr:from>
    <xdr:to>
      <xdr:col>9</xdr:col>
      <xdr:colOff>485775</xdr:colOff>
      <xdr:row>13</xdr:row>
      <xdr:rowOff>123825</xdr:rowOff>
    </xdr:to>
    <xdr:graphicFrame>
      <xdr:nvGraphicFramePr>
        <xdr:cNvPr id="1" name="Chart 1"/>
        <xdr:cNvGraphicFramePr/>
      </xdr:nvGraphicFramePr>
      <xdr:xfrm>
        <a:off x="2609850" y="47625"/>
        <a:ext cx="34480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1">
      <selection activeCell="C27" sqref="C27"/>
    </sheetView>
  </sheetViews>
  <sheetFormatPr defaultColWidth="9.140625" defaultRowHeight="12.75"/>
  <cols>
    <col min="4" max="13" width="7.7109375" style="0" customWidth="1"/>
  </cols>
  <sheetData>
    <row r="1" ht="12.75">
      <c r="A1">
        <v>200</v>
      </c>
    </row>
    <row r="2" spans="1:5" ht="12.75">
      <c r="A2">
        <v>8</v>
      </c>
      <c r="B2">
        <f aca="true" t="shared" si="0" ref="B2:B26">A2/A$1</f>
        <v>0.04</v>
      </c>
      <c r="D2" t="s">
        <v>8</v>
      </c>
      <c r="E2">
        <f>AVERAGE(B2:B26)</f>
        <v>0.05060000000000001</v>
      </c>
    </row>
    <row r="3" spans="1:5" ht="12.75">
      <c r="A3">
        <v>11</v>
      </c>
      <c r="B3">
        <f t="shared" si="0"/>
        <v>0.055</v>
      </c>
      <c r="D3" t="s">
        <v>9</v>
      </c>
      <c r="E3">
        <f>SQRT(E2*(1-E2)/A1)</f>
        <v>0.015498328942179543</v>
      </c>
    </row>
    <row r="4" spans="1:6" ht="12.75">
      <c r="A4">
        <v>10</v>
      </c>
      <c r="B4">
        <f t="shared" si="0"/>
        <v>0.05</v>
      </c>
      <c r="E4">
        <v>0</v>
      </c>
      <c r="F4">
        <v>26</v>
      </c>
    </row>
    <row r="5" spans="1:6" ht="12.75">
      <c r="A5">
        <v>9</v>
      </c>
      <c r="B5">
        <f t="shared" si="0"/>
        <v>0.045</v>
      </c>
      <c r="D5" s="1" t="s">
        <v>10</v>
      </c>
      <c r="E5">
        <f>E2-2*E3</f>
        <v>0.019603342115640927</v>
      </c>
      <c r="F5">
        <f>E5</f>
        <v>0.019603342115640927</v>
      </c>
    </row>
    <row r="6" spans="1:6" ht="12.75">
      <c r="A6">
        <v>10</v>
      </c>
      <c r="B6">
        <f t="shared" si="0"/>
        <v>0.05</v>
      </c>
      <c r="D6" s="1" t="s">
        <v>11</v>
      </c>
      <c r="E6">
        <f>E2+2*E3</f>
        <v>0.0815966578843591</v>
      </c>
      <c r="F6">
        <f>E6</f>
        <v>0.0815966578843591</v>
      </c>
    </row>
    <row r="7" spans="1:2" ht="12.75">
      <c r="A7">
        <v>6</v>
      </c>
      <c r="B7">
        <f t="shared" si="0"/>
        <v>0.03</v>
      </c>
    </row>
    <row r="8" spans="1:6" ht="12.75">
      <c r="A8">
        <v>14</v>
      </c>
      <c r="B8">
        <f t="shared" si="0"/>
        <v>0.07</v>
      </c>
      <c r="D8" s="1" t="s">
        <v>12</v>
      </c>
      <c r="E8">
        <f>E2-3*E3</f>
        <v>0.004105013173461382</v>
      </c>
      <c r="F8">
        <f>E8</f>
        <v>0.004105013173461382</v>
      </c>
    </row>
    <row r="9" spans="1:6" ht="12.75">
      <c r="A9">
        <v>14</v>
      </c>
      <c r="B9">
        <f t="shared" si="0"/>
        <v>0.07</v>
      </c>
      <c r="D9" s="1" t="s">
        <v>13</v>
      </c>
      <c r="E9">
        <f>E2+3*E3</f>
        <v>0.09709498682653864</v>
      </c>
      <c r="F9">
        <f>E9</f>
        <v>0.09709498682653864</v>
      </c>
    </row>
    <row r="10" spans="1:2" ht="12.75">
      <c r="A10">
        <v>5</v>
      </c>
      <c r="B10">
        <f t="shared" si="0"/>
        <v>0.025</v>
      </c>
    </row>
    <row r="11" spans="1:4" ht="12.75">
      <c r="A11">
        <v>14</v>
      </c>
      <c r="B11">
        <f t="shared" si="0"/>
        <v>0.07</v>
      </c>
      <c r="D11">
        <f>STDEV(A2:A26)</f>
        <v>3.6778616975991176</v>
      </c>
    </row>
    <row r="12" spans="1:4" ht="12.75">
      <c r="A12">
        <v>10</v>
      </c>
      <c r="B12">
        <f t="shared" si="0"/>
        <v>0.05</v>
      </c>
      <c r="D12">
        <f>D11/200</f>
        <v>0.01838930848799559</v>
      </c>
    </row>
    <row r="13" spans="1:4" ht="12.75">
      <c r="A13">
        <v>9</v>
      </c>
      <c r="B13">
        <f t="shared" si="0"/>
        <v>0.045</v>
      </c>
      <c r="D13">
        <f>STDEV(B2:B26)</f>
        <v>0.018389308487995575</v>
      </c>
    </row>
    <row r="14" spans="1:2" ht="12.75">
      <c r="A14">
        <v>11</v>
      </c>
      <c r="B14">
        <f t="shared" si="0"/>
        <v>0.055</v>
      </c>
    </row>
    <row r="15" spans="1:2" ht="12.75">
      <c r="A15">
        <v>12</v>
      </c>
      <c r="B15">
        <f t="shared" si="0"/>
        <v>0.06</v>
      </c>
    </row>
    <row r="16" spans="1:2" ht="12.75">
      <c r="A16">
        <v>21</v>
      </c>
      <c r="B16">
        <f t="shared" si="0"/>
        <v>0.105</v>
      </c>
    </row>
    <row r="17" spans="1:2" ht="12.75">
      <c r="A17">
        <v>10</v>
      </c>
      <c r="B17">
        <f t="shared" si="0"/>
        <v>0.05</v>
      </c>
    </row>
    <row r="18" spans="1:2" ht="13.5" thickBot="1">
      <c r="A18">
        <v>8</v>
      </c>
      <c r="B18">
        <f t="shared" si="0"/>
        <v>0.04</v>
      </c>
    </row>
    <row r="19" spans="1:13" ht="13.5" thickBot="1">
      <c r="A19">
        <v>17</v>
      </c>
      <c r="B19">
        <f t="shared" si="0"/>
        <v>0.085</v>
      </c>
      <c r="D19" s="2" t="s">
        <v>14</v>
      </c>
      <c r="E19" s="3" t="s">
        <v>15</v>
      </c>
      <c r="F19" s="2" t="s">
        <v>14</v>
      </c>
      <c r="G19" s="3" t="s">
        <v>15</v>
      </c>
      <c r="H19" s="2" t="s">
        <v>14</v>
      </c>
      <c r="I19" s="3" t="s">
        <v>15</v>
      </c>
      <c r="J19" s="2" t="s">
        <v>14</v>
      </c>
      <c r="K19" s="3" t="s">
        <v>15</v>
      </c>
      <c r="L19" s="2" t="s">
        <v>14</v>
      </c>
      <c r="M19" s="3" t="s">
        <v>15</v>
      </c>
    </row>
    <row r="20" spans="1:13" ht="12.75">
      <c r="A20">
        <v>8</v>
      </c>
      <c r="B20">
        <f t="shared" si="0"/>
        <v>0.04</v>
      </c>
      <c r="D20" s="4">
        <v>1</v>
      </c>
      <c r="E20" s="5">
        <v>8</v>
      </c>
      <c r="F20" s="4">
        <v>6</v>
      </c>
      <c r="G20" s="5">
        <v>6</v>
      </c>
      <c r="H20" s="4">
        <v>11</v>
      </c>
      <c r="I20" s="5">
        <v>10</v>
      </c>
      <c r="J20" s="4">
        <v>16</v>
      </c>
      <c r="K20" s="5">
        <v>10</v>
      </c>
      <c r="L20" s="4">
        <v>21</v>
      </c>
      <c r="M20" s="5">
        <v>7</v>
      </c>
    </row>
    <row r="21" spans="1:13" ht="12.75">
      <c r="A21">
        <v>5</v>
      </c>
      <c r="B21">
        <f t="shared" si="0"/>
        <v>0.025</v>
      </c>
      <c r="D21" s="6">
        <v>2</v>
      </c>
      <c r="E21" s="7">
        <v>11</v>
      </c>
      <c r="F21" s="6">
        <v>7</v>
      </c>
      <c r="G21" s="7">
        <v>14</v>
      </c>
      <c r="H21" s="6">
        <v>12</v>
      </c>
      <c r="I21" s="7">
        <v>9</v>
      </c>
      <c r="J21" s="6">
        <v>17</v>
      </c>
      <c r="K21" s="7">
        <v>8</v>
      </c>
      <c r="L21" s="6">
        <v>22</v>
      </c>
      <c r="M21" s="7">
        <v>8</v>
      </c>
    </row>
    <row r="22" spans="1:13" ht="12.75">
      <c r="A22">
        <v>7</v>
      </c>
      <c r="B22">
        <f t="shared" si="0"/>
        <v>0.035</v>
      </c>
      <c r="D22" s="6">
        <v>3</v>
      </c>
      <c r="E22" s="7">
        <v>10</v>
      </c>
      <c r="F22" s="6">
        <v>8</v>
      </c>
      <c r="G22" s="7">
        <v>14</v>
      </c>
      <c r="H22" s="6">
        <v>13</v>
      </c>
      <c r="I22" s="7">
        <v>11</v>
      </c>
      <c r="J22" s="6">
        <v>18</v>
      </c>
      <c r="K22" s="7">
        <v>17</v>
      </c>
      <c r="L22" s="6">
        <v>23</v>
      </c>
      <c r="M22" s="7">
        <v>10</v>
      </c>
    </row>
    <row r="23" spans="1:13" ht="12.75">
      <c r="A23">
        <v>8</v>
      </c>
      <c r="B23">
        <f t="shared" si="0"/>
        <v>0.04</v>
      </c>
      <c r="D23" s="6">
        <v>4</v>
      </c>
      <c r="E23" s="7">
        <v>9</v>
      </c>
      <c r="F23" s="6">
        <v>9</v>
      </c>
      <c r="G23" s="7">
        <v>5</v>
      </c>
      <c r="H23" s="6">
        <v>14</v>
      </c>
      <c r="I23" s="7">
        <v>12</v>
      </c>
      <c r="J23" s="6">
        <v>19</v>
      </c>
      <c r="K23" s="7">
        <v>8</v>
      </c>
      <c r="L23" s="6">
        <v>24</v>
      </c>
      <c r="M23" s="7">
        <v>8</v>
      </c>
    </row>
    <row r="24" spans="1:13" ht="13.5" thickBot="1">
      <c r="A24">
        <v>10</v>
      </c>
      <c r="B24">
        <f t="shared" si="0"/>
        <v>0.05</v>
      </c>
      <c r="D24" s="8">
        <v>5</v>
      </c>
      <c r="E24" s="9">
        <v>10</v>
      </c>
      <c r="F24" s="8">
        <v>10</v>
      </c>
      <c r="G24" s="9">
        <v>14</v>
      </c>
      <c r="H24" s="8">
        <v>15</v>
      </c>
      <c r="I24" s="9">
        <v>21</v>
      </c>
      <c r="J24" s="8">
        <v>20</v>
      </c>
      <c r="K24" s="9">
        <v>5</v>
      </c>
      <c r="L24" s="8">
        <v>25</v>
      </c>
      <c r="M24" s="9">
        <v>8</v>
      </c>
    </row>
    <row r="25" spans="1:2" ht="12.75">
      <c r="A25">
        <v>8</v>
      </c>
      <c r="B25">
        <f t="shared" si="0"/>
        <v>0.04</v>
      </c>
    </row>
    <row r="26" spans="1:2" ht="12.75">
      <c r="A26">
        <v>8</v>
      </c>
      <c r="B26">
        <f t="shared" si="0"/>
        <v>0.04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J16" sqref="J16"/>
    </sheetView>
  </sheetViews>
  <sheetFormatPr defaultColWidth="9.140625" defaultRowHeight="12.75"/>
  <cols>
    <col min="1" max="1" width="5.57421875" style="0" customWidth="1"/>
    <col min="3" max="3" width="8.00390625" style="0" customWidth="1"/>
    <col min="5" max="5" width="13.57421875" style="0" customWidth="1"/>
    <col min="8" max="8" width="10.7109375" style="0" customWidth="1"/>
  </cols>
  <sheetData>
    <row r="1" spans="1:2" ht="12.75">
      <c r="A1">
        <v>1</v>
      </c>
      <c r="B1">
        <v>0.08</v>
      </c>
    </row>
    <row r="2" spans="1:2" ht="12.75">
      <c r="A2">
        <v>2</v>
      </c>
      <c r="B2">
        <v>0.06</v>
      </c>
    </row>
    <row r="3" spans="1:2" ht="12.75">
      <c r="A3">
        <v>3</v>
      </c>
      <c r="B3">
        <v>0.1</v>
      </c>
    </row>
    <row r="4" spans="1:2" ht="12.75">
      <c r="A4">
        <v>4</v>
      </c>
      <c r="B4">
        <v>0.08</v>
      </c>
    </row>
    <row r="5" spans="1:2" ht="12.75">
      <c r="A5">
        <v>5</v>
      </c>
      <c r="B5">
        <v>0.04</v>
      </c>
    </row>
    <row r="6" spans="1:2" ht="12.75">
      <c r="A6">
        <v>6</v>
      </c>
      <c r="B6">
        <v>0.26</v>
      </c>
    </row>
    <row r="7" spans="1:2" ht="12.75">
      <c r="A7">
        <v>7</v>
      </c>
      <c r="B7">
        <v>0.18</v>
      </c>
    </row>
    <row r="8" spans="1:2" ht="12.75">
      <c r="A8">
        <v>8</v>
      </c>
      <c r="B8">
        <v>0.1</v>
      </c>
    </row>
    <row r="9" spans="1:2" ht="12.75">
      <c r="A9">
        <v>9</v>
      </c>
      <c r="B9">
        <v>0.08</v>
      </c>
    </row>
    <row r="10" spans="1:2" ht="12.75">
      <c r="A10">
        <v>10</v>
      </c>
      <c r="B10">
        <v>0.12</v>
      </c>
    </row>
    <row r="11" spans="1:2" ht="12.75">
      <c r="A11">
        <v>11</v>
      </c>
      <c r="B11">
        <v>0.08</v>
      </c>
    </row>
    <row r="12" spans="1:2" ht="12.75">
      <c r="A12">
        <v>12</v>
      </c>
      <c r="B12">
        <v>0.1</v>
      </c>
    </row>
    <row r="13" spans="1:4" ht="12.75">
      <c r="A13">
        <v>0</v>
      </c>
      <c r="C13">
        <f>F20</f>
        <v>-0.024298977683292533</v>
      </c>
      <c r="D13">
        <f>F21</f>
        <v>0.2376323110166259</v>
      </c>
    </row>
    <row r="14" spans="1:4" ht="12.75">
      <c r="A14">
        <v>15</v>
      </c>
      <c r="C14">
        <f>F20</f>
        <v>-0.024298977683292533</v>
      </c>
      <c r="D14">
        <f>F21</f>
        <v>0.2376323110166259</v>
      </c>
    </row>
    <row r="15" ht="12.75">
      <c r="B15">
        <f>STDEV(B1:B12)</f>
        <v>0.0592887132188877</v>
      </c>
    </row>
    <row r="18" spans="5:9" ht="12.75">
      <c r="E18" t="s">
        <v>0</v>
      </c>
      <c r="F18">
        <f>AVERAGE(B1:B12)</f>
        <v>0.10666666666666669</v>
      </c>
      <c r="H18" t="s">
        <v>1</v>
      </c>
      <c r="I18">
        <f>AVERAGE(B1:B5,B7:B12)</f>
        <v>0.09272727272727273</v>
      </c>
    </row>
    <row r="19" spans="5:9" ht="12.75">
      <c r="E19" t="s">
        <v>2</v>
      </c>
      <c r="F19">
        <f>SQRT(F18*(1-F18)/50)</f>
        <v>0.04365521478331974</v>
      </c>
      <c r="H19" t="s">
        <v>2</v>
      </c>
      <c r="I19">
        <f>SQRT(I18*(1-I18)/50)</f>
        <v>0.0410192456341739</v>
      </c>
    </row>
    <row r="20" spans="5:9" ht="12.75">
      <c r="E20" t="s">
        <v>3</v>
      </c>
      <c r="F20">
        <f>F18-3*F19</f>
        <v>-0.024298977683292533</v>
      </c>
      <c r="H20" t="s">
        <v>3</v>
      </c>
      <c r="I20">
        <f>I18-3*I19</f>
        <v>-0.03033046417524897</v>
      </c>
    </row>
    <row r="21" spans="5:9" ht="12.75">
      <c r="E21" t="s">
        <v>4</v>
      </c>
      <c r="F21">
        <f>F18+3*F19</f>
        <v>0.2376323110166259</v>
      </c>
      <c r="H21" t="s">
        <v>4</v>
      </c>
      <c r="I21">
        <f>I18+3*I19</f>
        <v>0.2157850096297944</v>
      </c>
    </row>
    <row r="23" ht="12.75">
      <c r="A23" t="s">
        <v>5</v>
      </c>
    </row>
    <row r="24" ht="12.75">
      <c r="A24" t="s">
        <v>6</v>
      </c>
    </row>
    <row r="26" ht="12.75">
      <c r="A26" t="s">
        <v>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wright</dc:creator>
  <cp:keywords/>
  <dc:description/>
  <cp:lastModifiedBy>wright</cp:lastModifiedBy>
  <dcterms:created xsi:type="dcterms:W3CDTF">2002-11-05T21:15:24Z</dcterms:created>
  <dcterms:modified xsi:type="dcterms:W3CDTF">2002-11-05T21:17:13Z</dcterms:modified>
  <cp:category/>
  <cp:version/>
  <cp:contentType/>
  <cp:contentStatus/>
</cp:coreProperties>
</file>