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<sst xmlns="http://schemas.openxmlformats.org/spreadsheetml/2006/main" count="34" uniqueCount="29">
  <si>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time slot</t>
  </si>
  <si>
    <t>mean</t>
  </si>
  <si>
    <t>stdev</t>
  </si>
  <si>
    <t>full-time</t>
  </si>
  <si>
    <t>calls/hour</t>
  </si>
  <si>
    <t>part-time</t>
  </si>
  <si>
    <t>$/hour</t>
  </si>
  <si>
    <t>cost</t>
  </si>
  <si>
    <t>call capacity</t>
  </si>
  <si>
    <t>max</t>
  </si>
  <si>
    <t>8 to 4</t>
  </si>
  <si>
    <t>11 to 7</t>
  </si>
  <si>
    <t>8 to 11</t>
  </si>
  <si>
    <t>12 to 3</t>
  </si>
  <si>
    <t>4 to 7</t>
  </si>
  <si>
    <t>Acceptable Probability of Unhandled Calls</t>
  </si>
  <si>
    <t>Probability of</t>
  </si>
  <si>
    <t>Unhandled calls</t>
  </si>
  <si>
    <t>Average Probability of Unhandled Calls</t>
  </si>
  <si>
    <t>Maximum Probability of Unhandled Calls</t>
  </si>
  <si>
    <t>Total Cost</t>
  </si>
  <si>
    <t>Call Center Capacity Model</t>
  </si>
  <si>
    <t>Some results</t>
  </si>
  <si>
    <t>FT1</t>
  </si>
  <si>
    <t>FT2</t>
  </si>
  <si>
    <t>PT1</t>
  </si>
  <si>
    <t>PT2</t>
  </si>
  <si>
    <t>PT3</t>
  </si>
  <si>
    <t>ave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</si>
</sst>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</numFmts>
  <fonts count="5">
    <font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2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4" fontId="0" fillId="0" borderId="1" xfId="17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44" fontId="3" fillId="3" borderId="2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4" fontId="0" fillId="0" borderId="0" xfId="17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showGridLines="0" tabSelected="1" workbookViewId="0" topLeftCell="A9">
      <selection activeCell="O32" sqref="O32:O48"/>
    </sheetView>
  </sheetViews>
  <sheetFormatPr defaultColWidth="9.140625" defaultRowHeight="12.75"/>
  <cols>
    <col min="1" max="1" width="4.00390625" style="0" customWidth="1"/>
    <col min="4" max="4" width="10.00390625" style="0" customWidth="1"/>
    <col min="5" max="5" width="11.00390625" style="0" bestFit="1" customWidth="1"/>
    <col min="11" max="11" width="12.421875" style="0" customWidth="1"/>
    <col min="12" max="12" width="10.421875" style="0" customWidth="1"/>
    <col min="13" max="13" width="14.140625" style="0" customWidth="1"/>
    <col min="15" max="15" width="10.28125" style="0" bestFit="1" customWidth="1"/>
  </cols>
  <sheetData>
    <row r="1" ht="25.5">
      <c r="E1" s="12" t="s">
        <v>21</v>
      </c>
    </row>
    <row r="4" spans="5:8" ht="12.75" customHeight="1" thickBot="1">
      <c r="E4" s="14" t="s">
        <v>3</v>
      </c>
      <c r="H4" s="15" t="s">
        <v>5</v>
      </c>
    </row>
    <row r="5" spans="4:13" ht="19.5" customHeight="1" thickBot="1">
      <c r="D5" s="21" t="s">
        <v>10</v>
      </c>
      <c r="E5" s="17">
        <v>7</v>
      </c>
      <c r="G5" s="21" t="s">
        <v>12</v>
      </c>
      <c r="H5" s="17">
        <v>1</v>
      </c>
      <c r="L5" s="6" t="s">
        <v>15</v>
      </c>
      <c r="M5" s="19">
        <v>0.25</v>
      </c>
    </row>
    <row r="6" spans="4:13" ht="12.75" customHeight="1" thickBot="1">
      <c r="D6" s="22"/>
      <c r="E6" s="13"/>
      <c r="G6" s="21"/>
      <c r="H6" s="13"/>
      <c r="M6" s="16"/>
    </row>
    <row r="7" spans="4:13" ht="19.5" customHeight="1" thickBot="1">
      <c r="D7" s="21" t="s">
        <v>11</v>
      </c>
      <c r="E7" s="17">
        <v>3</v>
      </c>
      <c r="G7" s="21" t="s">
        <v>13</v>
      </c>
      <c r="H7" s="17">
        <v>1</v>
      </c>
      <c r="L7" s="6" t="s">
        <v>18</v>
      </c>
      <c r="M7" s="20">
        <f>AVERAGE(M13:M23)</f>
        <v>0.0654673248190669</v>
      </c>
    </row>
    <row r="8" spans="4:13" ht="12.75" customHeight="1" thickBot="1">
      <c r="D8" s="22"/>
      <c r="E8" s="13"/>
      <c r="G8" s="21"/>
      <c r="H8" s="13"/>
      <c r="M8" s="16"/>
    </row>
    <row r="9" spans="4:13" ht="19.5" customHeight="1" thickBot="1">
      <c r="D9" s="23" t="s">
        <v>20</v>
      </c>
      <c r="E9" s="18">
        <f>SUM(L13:L23)</f>
        <v>800</v>
      </c>
      <c r="G9" s="21" t="s">
        <v>14</v>
      </c>
      <c r="H9" s="17">
        <v>4</v>
      </c>
      <c r="L9" s="6" t="s">
        <v>19</v>
      </c>
      <c r="M9" s="20">
        <f>MAX(M13:M23)</f>
        <v>0.21185539858339675</v>
      </c>
    </row>
    <row r="10" spans="7:14" ht="19.5" customHeight="1">
      <c r="G10" s="1"/>
      <c r="H10" s="4"/>
      <c r="M10" s="6"/>
      <c r="N10" s="2"/>
    </row>
    <row r="11" spans="7:13" ht="12.75" customHeight="1">
      <c r="G11" s="1"/>
      <c r="H11" s="5"/>
      <c r="M11" t="s">
        <v>16</v>
      </c>
    </row>
    <row r="12" spans="2:13" ht="12.75">
      <c r="B12" t="s">
        <v>0</v>
      </c>
      <c r="C12" t="s">
        <v>1</v>
      </c>
      <c r="D12" t="s">
        <v>2</v>
      </c>
      <c r="E12" t="s">
        <v>3</v>
      </c>
      <c r="F12" t="s">
        <v>4</v>
      </c>
      <c r="G12" t="s">
        <v>6</v>
      </c>
      <c r="H12" t="s">
        <v>5</v>
      </c>
      <c r="I12" t="s">
        <v>4</v>
      </c>
      <c r="J12" t="s">
        <v>6</v>
      </c>
      <c r="K12" t="s">
        <v>8</v>
      </c>
      <c r="L12" t="s">
        <v>7</v>
      </c>
      <c r="M12" t="s">
        <v>17</v>
      </c>
    </row>
    <row r="13" spans="2:13" ht="12.75">
      <c r="B13" s="11">
        <v>8</v>
      </c>
      <c r="C13" s="8">
        <v>100</v>
      </c>
      <c r="D13" s="8">
        <v>12</v>
      </c>
      <c r="E13" s="8">
        <f>E5</f>
        <v>7</v>
      </c>
      <c r="F13" s="8">
        <v>15</v>
      </c>
      <c r="G13" s="8">
        <v>9.5</v>
      </c>
      <c r="H13" s="8">
        <f>H5</f>
        <v>1</v>
      </c>
      <c r="I13" s="8">
        <v>8</v>
      </c>
      <c r="J13" s="8">
        <v>7.5</v>
      </c>
      <c r="K13" s="8">
        <f aca="true" t="shared" si="0" ref="K13:K23">E13*F13+H13*I13</f>
        <v>113</v>
      </c>
      <c r="L13" s="9">
        <f aca="true" t="shared" si="1" ref="L13:L23">E13*G13+H13*J13</f>
        <v>74</v>
      </c>
      <c r="M13" s="10">
        <f aca="true" t="shared" si="2" ref="M13:M23">1-NORMDIST(K13,C13,D13,TRUE)</f>
        <v>0.13933024744962208</v>
      </c>
    </row>
    <row r="14" spans="2:13" ht="12.75">
      <c r="B14" s="8">
        <v>9</v>
      </c>
      <c r="C14" s="8">
        <v>100</v>
      </c>
      <c r="D14" s="8">
        <v>10</v>
      </c>
      <c r="E14" s="8">
        <f>E5</f>
        <v>7</v>
      </c>
      <c r="F14" s="8">
        <v>20</v>
      </c>
      <c r="G14" s="8">
        <v>9.5</v>
      </c>
      <c r="H14" s="8">
        <f>H13</f>
        <v>1</v>
      </c>
      <c r="I14" s="8">
        <v>12</v>
      </c>
      <c r="J14" s="8">
        <v>7.5</v>
      </c>
      <c r="K14" s="8">
        <f t="shared" si="0"/>
        <v>152</v>
      </c>
      <c r="L14" s="9">
        <f t="shared" si="1"/>
        <v>74</v>
      </c>
      <c r="M14" s="10">
        <f t="shared" si="2"/>
        <v>9.964428238085077E-08</v>
      </c>
    </row>
    <row r="15" spans="2:13" ht="12.75">
      <c r="B15" s="11">
        <v>10</v>
      </c>
      <c r="C15" s="8">
        <v>50</v>
      </c>
      <c r="D15" s="8">
        <v>20</v>
      </c>
      <c r="E15" s="8">
        <f>E5</f>
        <v>7</v>
      </c>
      <c r="F15" s="8">
        <v>20</v>
      </c>
      <c r="G15" s="8">
        <v>9.5</v>
      </c>
      <c r="H15" s="8">
        <f>H13</f>
        <v>1</v>
      </c>
      <c r="I15" s="8">
        <v>12</v>
      </c>
      <c r="J15" s="8">
        <v>7.5</v>
      </c>
      <c r="K15" s="8">
        <f t="shared" si="0"/>
        <v>152</v>
      </c>
      <c r="L15" s="9">
        <f t="shared" si="1"/>
        <v>74</v>
      </c>
      <c r="M15" s="10">
        <f t="shared" si="2"/>
        <v>1.6982678052723799E-07</v>
      </c>
    </row>
    <row r="16" spans="2:13" ht="12.75">
      <c r="B16" s="8">
        <v>11</v>
      </c>
      <c r="C16" s="8">
        <v>40</v>
      </c>
      <c r="D16" s="8">
        <v>20</v>
      </c>
      <c r="E16" s="8">
        <f>E7</f>
        <v>3</v>
      </c>
      <c r="F16" s="8">
        <v>20</v>
      </c>
      <c r="G16" s="8">
        <v>9.5</v>
      </c>
      <c r="H16" s="8"/>
      <c r="I16" s="8">
        <v>12</v>
      </c>
      <c r="J16" s="8">
        <v>7.5</v>
      </c>
      <c r="K16" s="8">
        <f t="shared" si="0"/>
        <v>60</v>
      </c>
      <c r="L16" s="9">
        <f t="shared" si="1"/>
        <v>28.5</v>
      </c>
      <c r="M16" s="10">
        <f t="shared" si="2"/>
        <v>0.15865525393145707</v>
      </c>
    </row>
    <row r="17" spans="2:13" ht="12.75">
      <c r="B17" s="11">
        <v>12</v>
      </c>
      <c r="C17" s="8">
        <v>200</v>
      </c>
      <c r="D17" s="8">
        <v>10</v>
      </c>
      <c r="E17" s="8">
        <f>E5+E7</f>
        <v>10</v>
      </c>
      <c r="F17" s="8">
        <v>20</v>
      </c>
      <c r="G17" s="8">
        <v>9.5</v>
      </c>
      <c r="H17" s="8">
        <f>H7</f>
        <v>1</v>
      </c>
      <c r="I17" s="8">
        <v>12</v>
      </c>
      <c r="J17" s="8">
        <v>7.5</v>
      </c>
      <c r="K17" s="8">
        <f t="shared" si="0"/>
        <v>212</v>
      </c>
      <c r="L17" s="9">
        <f t="shared" si="1"/>
        <v>102.5</v>
      </c>
      <c r="M17" s="10">
        <f t="shared" si="2"/>
        <v>0.11506967022170822</v>
      </c>
    </row>
    <row r="18" spans="2:13" ht="12.75">
      <c r="B18" s="8">
        <v>1</v>
      </c>
      <c r="C18" s="8">
        <v>100</v>
      </c>
      <c r="D18" s="8">
        <v>8</v>
      </c>
      <c r="E18" s="8">
        <f>E5+E7</f>
        <v>10</v>
      </c>
      <c r="F18" s="8">
        <v>20</v>
      </c>
      <c r="G18" s="8">
        <v>9.5</v>
      </c>
      <c r="H18" s="8">
        <f>H17</f>
        <v>1</v>
      </c>
      <c r="I18" s="8">
        <v>12</v>
      </c>
      <c r="J18" s="8">
        <v>7.5</v>
      </c>
      <c r="K18" s="8">
        <f t="shared" si="0"/>
        <v>212</v>
      </c>
      <c r="L18" s="9">
        <f t="shared" si="1"/>
        <v>102.5</v>
      </c>
      <c r="M18" s="10">
        <f t="shared" si="2"/>
        <v>0</v>
      </c>
    </row>
    <row r="19" spans="2:13" ht="12.75">
      <c r="B19" s="8">
        <v>2</v>
      </c>
      <c r="C19" s="8">
        <v>50</v>
      </c>
      <c r="D19" s="8">
        <v>20</v>
      </c>
      <c r="E19" s="8">
        <f>E5</f>
        <v>7</v>
      </c>
      <c r="F19" s="8">
        <v>20</v>
      </c>
      <c r="G19" s="8">
        <v>9.5</v>
      </c>
      <c r="H19" s="8">
        <f>H17</f>
        <v>1</v>
      </c>
      <c r="I19" s="8">
        <v>12</v>
      </c>
      <c r="J19" s="8">
        <v>7.5</v>
      </c>
      <c r="K19" s="8">
        <f t="shared" si="0"/>
        <v>152</v>
      </c>
      <c r="L19" s="9">
        <f t="shared" si="1"/>
        <v>74</v>
      </c>
      <c r="M19" s="10">
        <f t="shared" si="2"/>
        <v>1.6982678052723799E-07</v>
      </c>
    </row>
    <row r="20" spans="2:13" ht="12.75">
      <c r="B20" s="8">
        <v>3</v>
      </c>
      <c r="C20" s="8">
        <v>50</v>
      </c>
      <c r="D20" s="8">
        <v>20</v>
      </c>
      <c r="E20" s="8">
        <f>E5+E7</f>
        <v>10</v>
      </c>
      <c r="F20" s="8">
        <v>20</v>
      </c>
      <c r="G20" s="8">
        <v>9.5</v>
      </c>
      <c r="H20" s="8"/>
      <c r="I20" s="8">
        <v>12</v>
      </c>
      <c r="J20" s="8">
        <v>7.5</v>
      </c>
      <c r="K20" s="8">
        <f t="shared" si="0"/>
        <v>200</v>
      </c>
      <c r="L20" s="9">
        <f t="shared" si="1"/>
        <v>95</v>
      </c>
      <c r="M20" s="10">
        <f t="shared" si="2"/>
        <v>3.186340080674199E-14</v>
      </c>
    </row>
    <row r="21" spans="2:13" ht="12.75">
      <c r="B21" s="8">
        <v>4</v>
      </c>
      <c r="C21" s="8">
        <v>70</v>
      </c>
      <c r="D21" s="8">
        <v>25</v>
      </c>
      <c r="E21" s="8">
        <f>E7</f>
        <v>3</v>
      </c>
      <c r="F21" s="8">
        <v>20</v>
      </c>
      <c r="G21" s="8">
        <v>9.5</v>
      </c>
      <c r="H21" s="8">
        <f>H9</f>
        <v>4</v>
      </c>
      <c r="I21" s="8">
        <v>12</v>
      </c>
      <c r="J21" s="8">
        <v>7.5</v>
      </c>
      <c r="K21" s="8">
        <f t="shared" si="0"/>
        <v>108</v>
      </c>
      <c r="L21" s="9">
        <f t="shared" si="1"/>
        <v>58.5</v>
      </c>
      <c r="M21" s="10">
        <f t="shared" si="2"/>
        <v>0.06425548781893586</v>
      </c>
    </row>
    <row r="22" spans="2:13" ht="12.75">
      <c r="B22" s="8">
        <v>5</v>
      </c>
      <c r="C22" s="8">
        <v>80</v>
      </c>
      <c r="D22" s="8">
        <v>15</v>
      </c>
      <c r="E22" s="8">
        <f>E7</f>
        <v>3</v>
      </c>
      <c r="F22" s="8">
        <v>20</v>
      </c>
      <c r="G22" s="8">
        <v>9.5</v>
      </c>
      <c r="H22" s="8">
        <f>H21</f>
        <v>4</v>
      </c>
      <c r="I22" s="8">
        <v>12</v>
      </c>
      <c r="J22" s="8">
        <v>7.5</v>
      </c>
      <c r="K22" s="8">
        <f t="shared" si="0"/>
        <v>108</v>
      </c>
      <c r="L22" s="9">
        <f t="shared" si="1"/>
        <v>58.5</v>
      </c>
      <c r="M22" s="10">
        <f t="shared" si="2"/>
        <v>0.03097407570674071</v>
      </c>
    </row>
    <row r="23" spans="2:15" ht="12.75">
      <c r="B23" s="8">
        <v>6</v>
      </c>
      <c r="C23" s="8">
        <v>100</v>
      </c>
      <c r="D23" s="8">
        <v>10</v>
      </c>
      <c r="E23" s="8">
        <f>E7</f>
        <v>3</v>
      </c>
      <c r="F23" s="8">
        <v>20</v>
      </c>
      <c r="G23" s="8">
        <v>9.5</v>
      </c>
      <c r="H23" s="8">
        <f>H21</f>
        <v>4</v>
      </c>
      <c r="I23" s="8">
        <v>12</v>
      </c>
      <c r="J23" s="8">
        <v>7.5</v>
      </c>
      <c r="K23" s="8">
        <f t="shared" si="0"/>
        <v>108</v>
      </c>
      <c r="L23" s="9">
        <f t="shared" si="1"/>
        <v>58.5</v>
      </c>
      <c r="M23" s="10">
        <f t="shared" si="2"/>
        <v>0.21185539858339675</v>
      </c>
      <c r="O23" s="7"/>
    </row>
    <row r="29" ht="12.75">
      <c r="G29" t="s">
        <v>22</v>
      </c>
    </row>
    <row r="31" spans="6:13" ht="12.75">
      <c r="F31" s="24" t="s">
        <v>23</v>
      </c>
      <c r="G31" s="24" t="s">
        <v>24</v>
      </c>
      <c r="H31" s="24" t="s">
        <v>25</v>
      </c>
      <c r="I31" s="24" t="s">
        <v>26</v>
      </c>
      <c r="J31" s="24" t="s">
        <v>27</v>
      </c>
      <c r="K31" s="24" t="s">
        <v>7</v>
      </c>
      <c r="L31" s="24" t="s">
        <v>28</v>
      </c>
      <c r="M31" s="24" t="s">
        <v>9</v>
      </c>
    </row>
    <row r="32" spans="4:15" ht="12.75">
      <c r="D32" s="3">
        <v>0.25</v>
      </c>
      <c r="F32" s="24">
        <v>8</v>
      </c>
      <c r="G32" s="24">
        <v>6</v>
      </c>
      <c r="H32" s="24">
        <v>0</v>
      </c>
      <c r="I32" s="24">
        <v>0</v>
      </c>
      <c r="J32" s="24">
        <v>0</v>
      </c>
      <c r="K32" s="25">
        <v>931</v>
      </c>
      <c r="L32" s="26">
        <v>0.09</v>
      </c>
      <c r="M32" s="24">
        <v>0.05</v>
      </c>
      <c r="O32" s="26"/>
    </row>
    <row r="33" spans="6:15" ht="12.75">
      <c r="F33" s="24">
        <v>7</v>
      </c>
      <c r="G33" s="24">
        <v>6</v>
      </c>
      <c r="H33" s="24">
        <v>1</v>
      </c>
      <c r="I33" s="24">
        <v>0</v>
      </c>
      <c r="J33" s="24">
        <v>0</v>
      </c>
      <c r="K33" s="25">
        <v>887</v>
      </c>
      <c r="L33" s="26">
        <v>0.18</v>
      </c>
      <c r="M33" s="24">
        <v>0.14</v>
      </c>
      <c r="O33" s="26"/>
    </row>
    <row r="34" spans="6:15" ht="12.75">
      <c r="F34" s="24">
        <v>6</v>
      </c>
      <c r="G34" s="24">
        <v>6</v>
      </c>
      <c r="H34" s="24">
        <v>3</v>
      </c>
      <c r="I34" s="24">
        <v>0</v>
      </c>
      <c r="J34" s="24">
        <v>1</v>
      </c>
      <c r="K34" s="25">
        <v>865.5</v>
      </c>
      <c r="L34" s="26">
        <v>0.16</v>
      </c>
      <c r="M34" s="24">
        <v>0.12</v>
      </c>
      <c r="O34" s="26"/>
    </row>
    <row r="35" spans="6:15" ht="12.75">
      <c r="F35" s="24">
        <v>5</v>
      </c>
      <c r="G35" s="24">
        <v>6</v>
      </c>
      <c r="H35" s="24">
        <v>5</v>
      </c>
      <c r="I35" s="24">
        <v>0</v>
      </c>
      <c r="J35" s="24">
        <v>1</v>
      </c>
      <c r="K35" s="25">
        <v>844</v>
      </c>
      <c r="L35" s="26">
        <v>0.18</v>
      </c>
      <c r="M35" s="24">
        <v>0.11</v>
      </c>
      <c r="O35" s="26"/>
    </row>
    <row r="36" spans="6:15" ht="12.75">
      <c r="F36" s="24">
        <v>4</v>
      </c>
      <c r="G36" s="24">
        <v>6</v>
      </c>
      <c r="H36" s="24">
        <v>7</v>
      </c>
      <c r="I36" s="24">
        <v>1</v>
      </c>
      <c r="J36" s="24">
        <v>0</v>
      </c>
      <c r="K36" s="25">
        <v>845</v>
      </c>
      <c r="L36" s="26">
        <v>0.27</v>
      </c>
      <c r="M36" s="24">
        <v>0.12</v>
      </c>
      <c r="O36" s="26"/>
    </row>
    <row r="37" spans="6:15" ht="12.75">
      <c r="F37" s="24">
        <v>6</v>
      </c>
      <c r="G37" s="24">
        <v>5</v>
      </c>
      <c r="H37" s="24">
        <v>3</v>
      </c>
      <c r="I37" s="24">
        <v>0</v>
      </c>
      <c r="J37" s="24">
        <v>1</v>
      </c>
      <c r="K37" s="25">
        <v>821.5</v>
      </c>
      <c r="L37" s="26">
        <v>0.31</v>
      </c>
      <c r="M37" s="24">
        <v>0.12</v>
      </c>
      <c r="O37" s="26"/>
    </row>
    <row r="38" spans="6:15" ht="12.75">
      <c r="F38" s="24">
        <v>6</v>
      </c>
      <c r="G38" s="24">
        <v>4</v>
      </c>
      <c r="H38" s="24">
        <v>3</v>
      </c>
      <c r="I38" s="24">
        <v>1</v>
      </c>
      <c r="J38" s="24">
        <v>3</v>
      </c>
      <c r="K38" s="25">
        <v>822.5</v>
      </c>
      <c r="L38" s="26">
        <v>0.35</v>
      </c>
      <c r="M38" s="24">
        <v>0.12</v>
      </c>
      <c r="O38" s="26"/>
    </row>
    <row r="39" spans="6:15" ht="12.75">
      <c r="F39" s="24">
        <v>7</v>
      </c>
      <c r="G39" s="24">
        <v>3</v>
      </c>
      <c r="H39" s="24">
        <v>1</v>
      </c>
      <c r="I39" s="24">
        <v>1</v>
      </c>
      <c r="J39" s="24">
        <v>4</v>
      </c>
      <c r="K39" s="25">
        <v>800</v>
      </c>
      <c r="L39" s="26">
        <v>0.72</v>
      </c>
      <c r="M39" s="24">
        <v>0.21</v>
      </c>
      <c r="O39" s="26"/>
    </row>
    <row r="40" spans="6:15" ht="12.75">
      <c r="F40" s="24"/>
      <c r="G40" s="24"/>
      <c r="H40" s="24"/>
      <c r="I40" s="24"/>
      <c r="J40" s="24"/>
      <c r="K40" s="25"/>
      <c r="L40" s="2"/>
      <c r="M40" s="24"/>
      <c r="O40" s="2"/>
    </row>
    <row r="41" spans="4:15" ht="12.75">
      <c r="D41" s="3">
        <v>0.1</v>
      </c>
      <c r="F41" s="24">
        <v>8</v>
      </c>
      <c r="G41" s="24">
        <v>6</v>
      </c>
      <c r="H41" s="24">
        <v>0</v>
      </c>
      <c r="I41" s="24">
        <v>0</v>
      </c>
      <c r="J41" s="24">
        <v>0</v>
      </c>
      <c r="K41" s="25">
        <v>931</v>
      </c>
      <c r="L41" s="26">
        <v>0.09</v>
      </c>
      <c r="M41" s="24">
        <v>0.05</v>
      </c>
      <c r="O41" s="26"/>
    </row>
    <row r="42" spans="6:15" ht="12.75">
      <c r="F42" s="24">
        <v>7</v>
      </c>
      <c r="G42" s="24">
        <v>6</v>
      </c>
      <c r="H42" s="24">
        <v>2</v>
      </c>
      <c r="I42" s="24">
        <v>0</v>
      </c>
      <c r="J42" s="24">
        <v>0</v>
      </c>
      <c r="K42" s="25">
        <v>909.5</v>
      </c>
      <c r="L42" s="26">
        <v>0.08</v>
      </c>
      <c r="M42" s="24">
        <v>0.04</v>
      </c>
      <c r="O42" s="26"/>
    </row>
    <row r="43" spans="6:15" ht="12.75">
      <c r="F43" s="24">
        <v>6</v>
      </c>
      <c r="G43" s="24">
        <v>6</v>
      </c>
      <c r="H43" s="24">
        <v>4</v>
      </c>
      <c r="I43" s="24">
        <v>0</v>
      </c>
      <c r="J43" s="24">
        <v>0</v>
      </c>
      <c r="K43" s="25">
        <v>888</v>
      </c>
      <c r="L43" s="26">
        <v>0.07</v>
      </c>
      <c r="M43" s="24">
        <v>0.03</v>
      </c>
      <c r="O43" s="26"/>
    </row>
    <row r="44" spans="6:15" ht="12.75">
      <c r="F44" s="24">
        <v>5</v>
      </c>
      <c r="G44" s="24">
        <v>6</v>
      </c>
      <c r="H44" s="24">
        <v>6</v>
      </c>
      <c r="I44" s="24">
        <v>0</v>
      </c>
      <c r="J44" s="24">
        <v>0</v>
      </c>
      <c r="K44" s="25">
        <v>866.5</v>
      </c>
      <c r="L44" s="26">
        <v>0.1</v>
      </c>
      <c r="M44" s="24">
        <v>0.03</v>
      </c>
      <c r="O44" s="26"/>
    </row>
    <row r="45" spans="6:15" ht="12.75">
      <c r="F45" s="24">
        <v>4</v>
      </c>
      <c r="G45" s="24">
        <v>6</v>
      </c>
      <c r="H45" s="24">
        <v>7</v>
      </c>
      <c r="I45" s="24">
        <v>2</v>
      </c>
      <c r="J45" s="24">
        <v>0</v>
      </c>
      <c r="K45" s="25">
        <v>867.5</v>
      </c>
      <c r="L45" s="26">
        <v>0.14</v>
      </c>
      <c r="M45" s="24">
        <v>0.09</v>
      </c>
      <c r="O45" s="26"/>
    </row>
    <row r="46" spans="6:15" ht="12.75">
      <c r="F46" s="24">
        <v>6</v>
      </c>
      <c r="G46" s="24">
        <v>5</v>
      </c>
      <c r="H46" s="24">
        <v>4</v>
      </c>
      <c r="I46" s="24">
        <v>0</v>
      </c>
      <c r="J46" s="24">
        <v>2</v>
      </c>
      <c r="K46" s="25">
        <v>866.5</v>
      </c>
      <c r="L46" s="26">
        <v>0.08</v>
      </c>
      <c r="M46" s="24">
        <v>0.03</v>
      </c>
      <c r="O46" s="26"/>
    </row>
    <row r="47" spans="6:15" ht="12.75">
      <c r="F47" s="24">
        <v>6</v>
      </c>
      <c r="G47" s="24">
        <v>4</v>
      </c>
      <c r="H47" s="24">
        <v>4</v>
      </c>
      <c r="I47" s="24">
        <v>2</v>
      </c>
      <c r="J47" s="24">
        <v>3</v>
      </c>
      <c r="K47" s="25">
        <v>867.5</v>
      </c>
      <c r="L47" s="26">
        <v>0.15</v>
      </c>
      <c r="M47" s="24">
        <v>0.05</v>
      </c>
      <c r="O47" s="26"/>
    </row>
    <row r="48" spans="6:13" ht="12.75">
      <c r="F48" s="24"/>
      <c r="G48" s="24"/>
      <c r="H48" s="24"/>
      <c r="I48" s="24"/>
      <c r="J48" s="24"/>
      <c r="K48" s="24"/>
      <c r="L48" s="24"/>
      <c r="M48" s="24"/>
    </row>
    <row r="49" spans="6:13" ht="12.75">
      <c r="F49" s="24"/>
      <c r="G49" s="24"/>
      <c r="H49" s="24"/>
      <c r="I49" s="24"/>
      <c r="J49" s="24"/>
      <c r="K49" s="24"/>
      <c r="L49" s="24"/>
      <c r="M49" s="24"/>
    </row>
  </sheetData>
  <conditionalFormatting sqref="M13:M23">
    <cfRule type="cellIs" priority="1" dxfId="0" operator="greaterThan" stopIfTrue="1">
      <formula>$M$5</formula>
    </cfRule>
  </conditionalFormatting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Wright</cp:lastModifiedBy>
  <dcterms:created xsi:type="dcterms:W3CDTF">2005-07-16T14:57:57Z</dcterms:created>
  <dcterms:modified xsi:type="dcterms:W3CDTF">2005-07-26T17:08:52Z</dcterms:modified>
  <cp:category/>
  <cp:version/>
  <cp:contentType/>
  <cp:contentStatus/>
</cp:coreProperties>
</file>