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00" windowHeight="5835" activeTab="2"/>
  </bookViews>
  <sheets>
    <sheet name="Prob 1" sheetId="1" r:id="rId1"/>
    <sheet name="Prob 2" sheetId="2" r:id="rId2"/>
    <sheet name="Prob 3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<sst xmlns="http://schemas.openxmlformats.org/spreadsheetml/2006/main" count="144" uniqueCount="44">
  <si>
    <t>A</t>
  </si>
  <si>
    <t>B</t>
  </si>
  <si>
    <t>C</t>
  </si>
  <si>
    <t>D</t>
  </si>
  <si>
    <t>E</t>
  </si>
  <si>
    <t>F</t>
  </si>
  <si>
    <t>G</t>
  </si>
  <si>
    <t>Req Output</t>
  </si>
  <si>
    <t>Total Task Time</t>
  </si>
  <si>
    <t>sec</t>
  </si>
  <si>
    <t>Available Time</t>
  </si>
  <si>
    <t>CT</t>
  </si>
  <si>
    <t>Theoretical Min</t>
  </si>
  <si>
    <t># of workstations</t>
  </si>
  <si>
    <t>WK</t>
  </si>
  <si>
    <t>FT</t>
  </si>
  <si>
    <t>longest</t>
  </si>
  <si>
    <t>time</t>
  </si>
  <si>
    <t>remaining</t>
  </si>
  <si>
    <t>C,D</t>
  </si>
  <si>
    <t>closed</t>
  </si>
  <si>
    <t xml:space="preserve">efficiency = </t>
  </si>
  <si>
    <t>U</t>
  </si>
  <si>
    <t>V</t>
  </si>
  <si>
    <t>W</t>
  </si>
  <si>
    <t>X</t>
  </si>
  <si>
    <t>Y</t>
  </si>
  <si>
    <t>Z</t>
  </si>
  <si>
    <t>V,W</t>
  </si>
  <si>
    <t>H</t>
  </si>
  <si>
    <t>I</t>
  </si>
  <si>
    <t>J</t>
  </si>
  <si>
    <t>K</t>
  </si>
  <si>
    <t>L</t>
  </si>
  <si>
    <t>M</t>
  </si>
  <si>
    <t>N</t>
  </si>
  <si>
    <t>O</t>
  </si>
  <si>
    <t>C,D,E</t>
  </si>
  <si>
    <t>G,H,C,E</t>
  </si>
  <si>
    <t>G,C</t>
  </si>
  <si>
    <t>F,G,H,I</t>
  </si>
  <si>
    <t>G,H,I</t>
  </si>
  <si>
    <t>G,H</t>
  </si>
  <si>
    <t>G,K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</si>
</sst>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123825</xdr:rowOff>
    </xdr:from>
    <xdr:to>
      <xdr:col>1</xdr:col>
      <xdr:colOff>171450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61975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</xdr:row>
      <xdr:rowOff>133350</xdr:rowOff>
    </xdr:from>
    <xdr:to>
      <xdr:col>2</xdr:col>
      <xdr:colOff>161925</xdr:colOff>
      <xdr:row>3</xdr:row>
      <xdr:rowOff>38100</xdr:rowOff>
    </xdr:to>
    <xdr:sp>
      <xdr:nvSpPr>
        <xdr:cNvPr id="2" name="Oval 2"/>
        <xdr:cNvSpPr>
          <a:spLocks/>
        </xdr:cNvSpPr>
      </xdr:nvSpPr>
      <xdr:spPr>
        <a:xfrm>
          <a:off x="1162050" y="2952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</xdr:row>
      <xdr:rowOff>123825</xdr:rowOff>
    </xdr:from>
    <xdr:to>
      <xdr:col>3</xdr:col>
      <xdr:colOff>180975</xdr:colOff>
      <xdr:row>3</xdr:row>
      <xdr:rowOff>28575</xdr:rowOff>
    </xdr:to>
    <xdr:sp>
      <xdr:nvSpPr>
        <xdr:cNvPr id="3" name="Oval 3"/>
        <xdr:cNvSpPr>
          <a:spLocks/>
        </xdr:cNvSpPr>
      </xdr:nvSpPr>
      <xdr:spPr>
        <a:xfrm>
          <a:off x="1790700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</xdr:row>
      <xdr:rowOff>133350</xdr:rowOff>
    </xdr:from>
    <xdr:to>
      <xdr:col>3</xdr:col>
      <xdr:colOff>171450</xdr:colOff>
      <xdr:row>7</xdr:row>
      <xdr:rowOff>38100</xdr:rowOff>
    </xdr:to>
    <xdr:sp>
      <xdr:nvSpPr>
        <xdr:cNvPr id="4" name="Oval 4"/>
        <xdr:cNvSpPr>
          <a:spLocks/>
        </xdr:cNvSpPr>
      </xdr:nvSpPr>
      <xdr:spPr>
        <a:xfrm>
          <a:off x="178117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</xdr:row>
      <xdr:rowOff>123825</xdr:rowOff>
    </xdr:from>
    <xdr:to>
      <xdr:col>4</xdr:col>
      <xdr:colOff>142875</xdr:colOff>
      <xdr:row>3</xdr:row>
      <xdr:rowOff>28575</xdr:rowOff>
    </xdr:to>
    <xdr:sp>
      <xdr:nvSpPr>
        <xdr:cNvPr id="5" name="Oval 5"/>
        <xdr:cNvSpPr>
          <a:spLocks/>
        </xdr:cNvSpPr>
      </xdr:nvSpPr>
      <xdr:spPr>
        <a:xfrm>
          <a:off x="2362200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</xdr:row>
      <xdr:rowOff>123825</xdr:rowOff>
    </xdr:from>
    <xdr:to>
      <xdr:col>5</xdr:col>
      <xdr:colOff>152400</xdr:colOff>
      <xdr:row>5</xdr:row>
      <xdr:rowOff>28575</xdr:rowOff>
    </xdr:to>
    <xdr:sp>
      <xdr:nvSpPr>
        <xdr:cNvPr id="6" name="Oval 6"/>
        <xdr:cNvSpPr>
          <a:spLocks/>
        </xdr:cNvSpPr>
      </xdr:nvSpPr>
      <xdr:spPr>
        <a:xfrm>
          <a:off x="2981325" y="6096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133350</xdr:rowOff>
    </xdr:from>
    <xdr:to>
      <xdr:col>6</xdr:col>
      <xdr:colOff>190500</xdr:colOff>
      <xdr:row>5</xdr:row>
      <xdr:rowOff>38100</xdr:rowOff>
    </xdr:to>
    <xdr:sp>
      <xdr:nvSpPr>
        <xdr:cNvPr id="7" name="Oval 9"/>
        <xdr:cNvSpPr>
          <a:spLocks/>
        </xdr:cNvSpPr>
      </xdr:nvSpPr>
      <xdr:spPr>
        <a:xfrm>
          <a:off x="3629025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66675</xdr:rowOff>
    </xdr:from>
    <xdr:to>
      <xdr:col>1</xdr:col>
      <xdr:colOff>533400</xdr:colOff>
      <xdr:row>2</xdr:row>
      <xdr:rowOff>66675</xdr:rowOff>
    </xdr:to>
    <xdr:sp>
      <xdr:nvSpPr>
        <xdr:cNvPr id="8" name="Line 10"/>
        <xdr:cNvSpPr>
          <a:spLocks/>
        </xdr:cNvSpPr>
      </xdr:nvSpPr>
      <xdr:spPr>
        <a:xfrm>
          <a:off x="800100" y="390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66675</xdr:rowOff>
    </xdr:from>
    <xdr:to>
      <xdr:col>2</xdr:col>
      <xdr:colOff>552450</xdr:colOff>
      <xdr:row>2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409700" y="390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38100</xdr:rowOff>
    </xdr:from>
    <xdr:to>
      <xdr:col>2</xdr:col>
      <xdr:colOff>561975</xdr:colOff>
      <xdr:row>6</xdr:row>
      <xdr:rowOff>9525</xdr:rowOff>
    </xdr:to>
    <xdr:sp>
      <xdr:nvSpPr>
        <xdr:cNvPr id="10" name="Line 12"/>
        <xdr:cNvSpPr>
          <a:spLocks/>
        </xdr:cNvSpPr>
      </xdr:nvSpPr>
      <xdr:spPr>
        <a:xfrm>
          <a:off x="1352550" y="523875"/>
          <a:ext cx="428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76200</xdr:rowOff>
    </xdr:from>
    <xdr:to>
      <xdr:col>3</xdr:col>
      <xdr:colOff>523875</xdr:colOff>
      <xdr:row>2</xdr:row>
      <xdr:rowOff>76200</xdr:rowOff>
    </xdr:to>
    <xdr:sp>
      <xdr:nvSpPr>
        <xdr:cNvPr id="11" name="Line 13"/>
        <xdr:cNvSpPr>
          <a:spLocks/>
        </xdr:cNvSpPr>
      </xdr:nvSpPr>
      <xdr:spPr>
        <a:xfrm>
          <a:off x="2038350" y="400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114300</xdr:rowOff>
    </xdr:from>
    <xdr:to>
      <xdr:col>4</xdr:col>
      <xdr:colOff>552450</xdr:colOff>
      <xdr:row>3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2609850" y="438150"/>
          <a:ext cx="381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104775</xdr:rowOff>
    </xdr:from>
    <xdr:to>
      <xdr:col>4</xdr:col>
      <xdr:colOff>552450</xdr:colOff>
      <xdr:row>6</xdr:row>
      <xdr:rowOff>47625</xdr:rowOff>
    </xdr:to>
    <xdr:sp>
      <xdr:nvSpPr>
        <xdr:cNvPr id="13" name="Line 15"/>
        <xdr:cNvSpPr>
          <a:spLocks/>
        </xdr:cNvSpPr>
      </xdr:nvSpPr>
      <xdr:spPr>
        <a:xfrm flipV="1">
          <a:off x="2019300" y="75247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76200</xdr:rowOff>
    </xdr:from>
    <xdr:to>
      <xdr:col>5</xdr:col>
      <xdr:colOff>561975</xdr:colOff>
      <xdr:row>4</xdr:row>
      <xdr:rowOff>76200</xdr:rowOff>
    </xdr:to>
    <xdr:sp>
      <xdr:nvSpPr>
        <xdr:cNvPr id="14" name="Line 16"/>
        <xdr:cNvSpPr>
          <a:spLocks/>
        </xdr:cNvSpPr>
      </xdr:nvSpPr>
      <xdr:spPr>
        <a:xfrm>
          <a:off x="3200400" y="723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123825</xdr:rowOff>
    </xdr:from>
    <xdr:to>
      <xdr:col>1</xdr:col>
      <xdr:colOff>171450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61975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</xdr:row>
      <xdr:rowOff>133350</xdr:rowOff>
    </xdr:from>
    <xdr:to>
      <xdr:col>2</xdr:col>
      <xdr:colOff>161925</xdr:colOff>
      <xdr:row>3</xdr:row>
      <xdr:rowOff>38100</xdr:rowOff>
    </xdr:to>
    <xdr:sp>
      <xdr:nvSpPr>
        <xdr:cNvPr id="2" name="Oval 2"/>
        <xdr:cNvSpPr>
          <a:spLocks/>
        </xdr:cNvSpPr>
      </xdr:nvSpPr>
      <xdr:spPr>
        <a:xfrm>
          <a:off x="1162050" y="2952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133350</xdr:rowOff>
    </xdr:from>
    <xdr:to>
      <xdr:col>2</xdr:col>
      <xdr:colOff>190500</xdr:colOff>
      <xdr:row>7</xdr:row>
      <xdr:rowOff>38100</xdr:rowOff>
    </xdr:to>
    <xdr:sp>
      <xdr:nvSpPr>
        <xdr:cNvPr id="3" name="Oval 3"/>
        <xdr:cNvSpPr>
          <a:spLocks/>
        </xdr:cNvSpPr>
      </xdr:nvSpPr>
      <xdr:spPr>
        <a:xfrm>
          <a:off x="119062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</xdr:row>
      <xdr:rowOff>133350</xdr:rowOff>
    </xdr:from>
    <xdr:to>
      <xdr:col>3</xdr:col>
      <xdr:colOff>171450</xdr:colOff>
      <xdr:row>7</xdr:row>
      <xdr:rowOff>38100</xdr:rowOff>
    </xdr:to>
    <xdr:sp>
      <xdr:nvSpPr>
        <xdr:cNvPr id="4" name="Oval 4"/>
        <xdr:cNvSpPr>
          <a:spLocks/>
        </xdr:cNvSpPr>
      </xdr:nvSpPr>
      <xdr:spPr>
        <a:xfrm>
          <a:off x="178117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5</xdr:row>
      <xdr:rowOff>114300</xdr:rowOff>
    </xdr:from>
    <xdr:to>
      <xdr:col>4</xdr:col>
      <xdr:colOff>161925</xdr:colOff>
      <xdr:row>7</xdr:row>
      <xdr:rowOff>19050</xdr:rowOff>
    </xdr:to>
    <xdr:sp>
      <xdr:nvSpPr>
        <xdr:cNvPr id="5" name="Oval 5"/>
        <xdr:cNvSpPr>
          <a:spLocks/>
        </xdr:cNvSpPr>
      </xdr:nvSpPr>
      <xdr:spPr>
        <a:xfrm>
          <a:off x="2381250" y="9239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</xdr:row>
      <xdr:rowOff>123825</xdr:rowOff>
    </xdr:from>
    <xdr:to>
      <xdr:col>5</xdr:col>
      <xdr:colOff>152400</xdr:colOff>
      <xdr:row>5</xdr:row>
      <xdr:rowOff>28575</xdr:rowOff>
    </xdr:to>
    <xdr:sp>
      <xdr:nvSpPr>
        <xdr:cNvPr id="6" name="Oval 6"/>
        <xdr:cNvSpPr>
          <a:spLocks/>
        </xdr:cNvSpPr>
      </xdr:nvSpPr>
      <xdr:spPr>
        <a:xfrm>
          <a:off x="2981325" y="6096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</xdr:row>
      <xdr:rowOff>66675</xdr:rowOff>
    </xdr:from>
    <xdr:to>
      <xdr:col>1</xdr:col>
      <xdr:colOff>533400</xdr:colOff>
      <xdr:row>2</xdr:row>
      <xdr:rowOff>66675</xdr:rowOff>
    </xdr:to>
    <xdr:sp>
      <xdr:nvSpPr>
        <xdr:cNvPr id="7" name="Line 8"/>
        <xdr:cNvSpPr>
          <a:spLocks/>
        </xdr:cNvSpPr>
      </xdr:nvSpPr>
      <xdr:spPr>
        <a:xfrm>
          <a:off x="800100" y="390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28575</xdr:rowOff>
    </xdr:from>
    <xdr:to>
      <xdr:col>1</xdr:col>
      <xdr:colOff>581025</xdr:colOff>
      <xdr:row>6</xdr:row>
      <xdr:rowOff>0</xdr:rowOff>
    </xdr:to>
    <xdr:sp>
      <xdr:nvSpPr>
        <xdr:cNvPr id="8" name="Line 15"/>
        <xdr:cNvSpPr>
          <a:spLocks/>
        </xdr:cNvSpPr>
      </xdr:nvSpPr>
      <xdr:spPr>
        <a:xfrm>
          <a:off x="733425" y="514350"/>
          <a:ext cx="457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76200</xdr:rowOff>
    </xdr:from>
    <xdr:to>
      <xdr:col>2</xdr:col>
      <xdr:colOff>561975</xdr:colOff>
      <xdr:row>6</xdr:row>
      <xdr:rowOff>76200</xdr:rowOff>
    </xdr:to>
    <xdr:sp>
      <xdr:nvSpPr>
        <xdr:cNvPr id="9" name="Line 16"/>
        <xdr:cNvSpPr>
          <a:spLocks/>
        </xdr:cNvSpPr>
      </xdr:nvSpPr>
      <xdr:spPr>
        <a:xfrm>
          <a:off x="1438275" y="1047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6</xdr:row>
      <xdr:rowOff>85725</xdr:rowOff>
    </xdr:from>
    <xdr:to>
      <xdr:col>3</xdr:col>
      <xdr:colOff>514350</xdr:colOff>
      <xdr:row>6</xdr:row>
      <xdr:rowOff>85725</xdr:rowOff>
    </xdr:to>
    <xdr:sp>
      <xdr:nvSpPr>
        <xdr:cNvPr id="10" name="Line 17"/>
        <xdr:cNvSpPr>
          <a:spLocks/>
        </xdr:cNvSpPr>
      </xdr:nvSpPr>
      <xdr:spPr>
        <a:xfrm>
          <a:off x="2028825" y="1057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57150</xdr:rowOff>
    </xdr:from>
    <xdr:to>
      <xdr:col>4</xdr:col>
      <xdr:colOff>552450</xdr:colOff>
      <xdr:row>4</xdr:row>
      <xdr:rowOff>28575</xdr:rowOff>
    </xdr:to>
    <xdr:sp>
      <xdr:nvSpPr>
        <xdr:cNvPr id="11" name="Line 18"/>
        <xdr:cNvSpPr>
          <a:spLocks/>
        </xdr:cNvSpPr>
      </xdr:nvSpPr>
      <xdr:spPr>
        <a:xfrm>
          <a:off x="1409700" y="381000"/>
          <a:ext cx="1581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142875</xdr:rowOff>
    </xdr:from>
    <xdr:to>
      <xdr:col>4</xdr:col>
      <xdr:colOff>552450</xdr:colOff>
      <xdr:row>6</xdr:row>
      <xdr:rowOff>19050</xdr:rowOff>
    </xdr:to>
    <xdr:sp>
      <xdr:nvSpPr>
        <xdr:cNvPr id="12" name="Line 19"/>
        <xdr:cNvSpPr>
          <a:spLocks/>
        </xdr:cNvSpPr>
      </xdr:nvSpPr>
      <xdr:spPr>
        <a:xfrm flipV="1">
          <a:off x="2600325" y="790575"/>
          <a:ext cx="390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133350</xdr:rowOff>
    </xdr:from>
    <xdr:to>
      <xdr:col>0</xdr:col>
      <xdr:colOff>409575</xdr:colOff>
      <xdr:row>5</xdr:row>
      <xdr:rowOff>38100</xdr:rowOff>
    </xdr:to>
    <xdr:sp>
      <xdr:nvSpPr>
        <xdr:cNvPr id="1" name="Oval 3"/>
        <xdr:cNvSpPr>
          <a:spLocks/>
        </xdr:cNvSpPr>
      </xdr:nvSpPr>
      <xdr:spPr>
        <a:xfrm>
          <a:off x="190500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133350</xdr:rowOff>
    </xdr:from>
    <xdr:to>
      <xdr:col>1</xdr:col>
      <xdr:colOff>171450</xdr:colOff>
      <xdr:row>5</xdr:row>
      <xdr:rowOff>38100</xdr:rowOff>
    </xdr:to>
    <xdr:sp>
      <xdr:nvSpPr>
        <xdr:cNvPr id="2" name="Oval 4"/>
        <xdr:cNvSpPr>
          <a:spLocks/>
        </xdr:cNvSpPr>
      </xdr:nvSpPr>
      <xdr:spPr>
        <a:xfrm>
          <a:off x="561975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</xdr:row>
      <xdr:rowOff>142875</xdr:rowOff>
    </xdr:from>
    <xdr:to>
      <xdr:col>6</xdr:col>
      <xdr:colOff>190500</xdr:colOff>
      <xdr:row>5</xdr:row>
      <xdr:rowOff>47625</xdr:rowOff>
    </xdr:to>
    <xdr:sp>
      <xdr:nvSpPr>
        <xdr:cNvPr id="3" name="Oval 5"/>
        <xdr:cNvSpPr>
          <a:spLocks/>
        </xdr:cNvSpPr>
      </xdr:nvSpPr>
      <xdr:spPr>
        <a:xfrm>
          <a:off x="3362325" y="6286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133350</xdr:rowOff>
    </xdr:from>
    <xdr:to>
      <xdr:col>2</xdr:col>
      <xdr:colOff>161925</xdr:colOff>
      <xdr:row>2</xdr:row>
      <xdr:rowOff>38100</xdr:rowOff>
    </xdr:to>
    <xdr:sp>
      <xdr:nvSpPr>
        <xdr:cNvPr id="4" name="Oval 6"/>
        <xdr:cNvSpPr>
          <a:spLocks/>
        </xdr:cNvSpPr>
      </xdr:nvSpPr>
      <xdr:spPr>
        <a:xfrm>
          <a:off x="1085850" y="133350"/>
          <a:ext cx="1905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142875</xdr:rowOff>
    </xdr:from>
    <xdr:to>
      <xdr:col>2</xdr:col>
      <xdr:colOff>161925</xdr:colOff>
      <xdr:row>5</xdr:row>
      <xdr:rowOff>47625</xdr:rowOff>
    </xdr:to>
    <xdr:sp>
      <xdr:nvSpPr>
        <xdr:cNvPr id="5" name="Oval 13"/>
        <xdr:cNvSpPr>
          <a:spLocks/>
        </xdr:cNvSpPr>
      </xdr:nvSpPr>
      <xdr:spPr>
        <a:xfrm>
          <a:off x="1057275" y="6286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133350</xdr:rowOff>
    </xdr:from>
    <xdr:to>
      <xdr:col>2</xdr:col>
      <xdr:colOff>171450</xdr:colOff>
      <xdr:row>8</xdr:row>
      <xdr:rowOff>38100</xdr:rowOff>
    </xdr:to>
    <xdr:sp>
      <xdr:nvSpPr>
        <xdr:cNvPr id="6" name="Oval 14"/>
        <xdr:cNvSpPr>
          <a:spLocks/>
        </xdr:cNvSpPr>
      </xdr:nvSpPr>
      <xdr:spPr>
        <a:xfrm>
          <a:off x="1066800" y="11049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133350</xdr:rowOff>
    </xdr:from>
    <xdr:to>
      <xdr:col>3</xdr:col>
      <xdr:colOff>161925</xdr:colOff>
      <xdr:row>2</xdr:row>
      <xdr:rowOff>38100</xdr:rowOff>
    </xdr:to>
    <xdr:sp>
      <xdr:nvSpPr>
        <xdr:cNvPr id="7" name="Oval 15"/>
        <xdr:cNvSpPr>
          <a:spLocks/>
        </xdr:cNvSpPr>
      </xdr:nvSpPr>
      <xdr:spPr>
        <a:xfrm>
          <a:off x="1590675" y="1333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142875</xdr:rowOff>
    </xdr:from>
    <xdr:to>
      <xdr:col>3</xdr:col>
      <xdr:colOff>180975</xdr:colOff>
      <xdr:row>4</xdr:row>
      <xdr:rowOff>47625</xdr:rowOff>
    </xdr:to>
    <xdr:sp>
      <xdr:nvSpPr>
        <xdr:cNvPr id="8" name="Oval 16"/>
        <xdr:cNvSpPr>
          <a:spLocks/>
        </xdr:cNvSpPr>
      </xdr:nvSpPr>
      <xdr:spPr>
        <a:xfrm>
          <a:off x="1609725" y="4667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133350</xdr:rowOff>
    </xdr:from>
    <xdr:to>
      <xdr:col>3</xdr:col>
      <xdr:colOff>161925</xdr:colOff>
      <xdr:row>6</xdr:row>
      <xdr:rowOff>38100</xdr:rowOff>
    </xdr:to>
    <xdr:sp>
      <xdr:nvSpPr>
        <xdr:cNvPr id="9" name="Oval 17"/>
        <xdr:cNvSpPr>
          <a:spLocks/>
        </xdr:cNvSpPr>
      </xdr:nvSpPr>
      <xdr:spPr>
        <a:xfrm>
          <a:off x="1590675" y="7810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142875</xdr:rowOff>
    </xdr:from>
    <xdr:to>
      <xdr:col>3</xdr:col>
      <xdr:colOff>161925</xdr:colOff>
      <xdr:row>8</xdr:row>
      <xdr:rowOff>47625</xdr:rowOff>
    </xdr:to>
    <xdr:sp>
      <xdr:nvSpPr>
        <xdr:cNvPr id="10" name="Oval 18"/>
        <xdr:cNvSpPr>
          <a:spLocks/>
        </xdr:cNvSpPr>
      </xdr:nvSpPr>
      <xdr:spPr>
        <a:xfrm>
          <a:off x="1590675" y="11144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123825</xdr:rowOff>
    </xdr:from>
    <xdr:to>
      <xdr:col>4</xdr:col>
      <xdr:colOff>152400</xdr:colOff>
      <xdr:row>3</xdr:row>
      <xdr:rowOff>28575</xdr:rowOff>
    </xdr:to>
    <xdr:sp>
      <xdr:nvSpPr>
        <xdr:cNvPr id="11" name="Oval 19"/>
        <xdr:cNvSpPr>
          <a:spLocks/>
        </xdr:cNvSpPr>
      </xdr:nvSpPr>
      <xdr:spPr>
        <a:xfrm>
          <a:off x="2124075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133350</xdr:rowOff>
    </xdr:from>
    <xdr:to>
      <xdr:col>4</xdr:col>
      <xdr:colOff>171450</xdr:colOff>
      <xdr:row>7</xdr:row>
      <xdr:rowOff>38100</xdr:rowOff>
    </xdr:to>
    <xdr:sp>
      <xdr:nvSpPr>
        <xdr:cNvPr id="12" name="Oval 20"/>
        <xdr:cNvSpPr>
          <a:spLocks/>
        </xdr:cNvSpPr>
      </xdr:nvSpPr>
      <xdr:spPr>
        <a:xfrm>
          <a:off x="214312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9</xdr:row>
      <xdr:rowOff>0</xdr:rowOff>
    </xdr:from>
    <xdr:to>
      <xdr:col>4</xdr:col>
      <xdr:colOff>161925</xdr:colOff>
      <xdr:row>10</xdr:row>
      <xdr:rowOff>66675</xdr:rowOff>
    </xdr:to>
    <xdr:sp>
      <xdr:nvSpPr>
        <xdr:cNvPr id="13" name="Oval 21"/>
        <xdr:cNvSpPr>
          <a:spLocks/>
        </xdr:cNvSpPr>
      </xdr:nvSpPr>
      <xdr:spPr>
        <a:xfrm>
          <a:off x="2133600" y="14573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</xdr:row>
      <xdr:rowOff>133350</xdr:rowOff>
    </xdr:from>
    <xdr:to>
      <xdr:col>5</xdr:col>
      <xdr:colOff>200025</xdr:colOff>
      <xdr:row>9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2752725" y="12668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152400</xdr:rowOff>
    </xdr:from>
    <xdr:to>
      <xdr:col>7</xdr:col>
      <xdr:colOff>200025</xdr:colOff>
      <xdr:row>5</xdr:row>
      <xdr:rowOff>57150</xdr:rowOff>
    </xdr:to>
    <xdr:sp>
      <xdr:nvSpPr>
        <xdr:cNvPr id="15" name="Oval 23"/>
        <xdr:cNvSpPr>
          <a:spLocks/>
        </xdr:cNvSpPr>
      </xdr:nvSpPr>
      <xdr:spPr>
        <a:xfrm>
          <a:off x="3971925" y="6381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76200</xdr:rowOff>
    </xdr:from>
    <xdr:to>
      <xdr:col>0</xdr:col>
      <xdr:colOff>561975</xdr:colOff>
      <xdr:row>4</xdr:row>
      <xdr:rowOff>76200</xdr:rowOff>
    </xdr:to>
    <xdr:sp>
      <xdr:nvSpPr>
        <xdr:cNvPr id="16" name="Line 24"/>
        <xdr:cNvSpPr>
          <a:spLocks/>
        </xdr:cNvSpPr>
      </xdr:nvSpPr>
      <xdr:spPr>
        <a:xfrm>
          <a:off x="409575" y="723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</xdr:row>
      <xdr:rowOff>142875</xdr:rowOff>
    </xdr:from>
    <xdr:to>
      <xdr:col>1</xdr:col>
      <xdr:colOff>476250</xdr:colOff>
      <xdr:row>3</xdr:row>
      <xdr:rowOff>152400</xdr:rowOff>
    </xdr:to>
    <xdr:sp>
      <xdr:nvSpPr>
        <xdr:cNvPr id="17" name="Line 25"/>
        <xdr:cNvSpPr>
          <a:spLocks/>
        </xdr:cNvSpPr>
      </xdr:nvSpPr>
      <xdr:spPr>
        <a:xfrm flipV="1">
          <a:off x="752475" y="304800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76200</xdr:rowOff>
    </xdr:from>
    <xdr:to>
      <xdr:col>1</xdr:col>
      <xdr:colOff>438150</xdr:colOff>
      <xdr:row>4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790575" y="723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</xdr:row>
      <xdr:rowOff>9525</xdr:rowOff>
    </xdr:from>
    <xdr:to>
      <xdr:col>1</xdr:col>
      <xdr:colOff>476250</xdr:colOff>
      <xdr:row>7</xdr:row>
      <xdr:rowOff>9525</xdr:rowOff>
    </xdr:to>
    <xdr:sp>
      <xdr:nvSpPr>
        <xdr:cNvPr id="19" name="Line 27"/>
        <xdr:cNvSpPr>
          <a:spLocks/>
        </xdr:cNvSpPr>
      </xdr:nvSpPr>
      <xdr:spPr>
        <a:xfrm>
          <a:off x="762000" y="81915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</xdr:row>
      <xdr:rowOff>66675</xdr:rowOff>
    </xdr:from>
    <xdr:to>
      <xdr:col>2</xdr:col>
      <xdr:colOff>485775</xdr:colOff>
      <xdr:row>1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295400" y="22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114300</xdr:rowOff>
    </xdr:from>
    <xdr:to>
      <xdr:col>2</xdr:col>
      <xdr:colOff>495300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 flipV="1">
          <a:off x="1276350" y="60007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152400</xdr:rowOff>
    </xdr:from>
    <xdr:to>
      <xdr:col>2</xdr:col>
      <xdr:colOff>476250</xdr:colOff>
      <xdr:row>5</xdr:row>
      <xdr:rowOff>76200</xdr:rowOff>
    </xdr:to>
    <xdr:sp>
      <xdr:nvSpPr>
        <xdr:cNvPr id="22" name="Line 30"/>
        <xdr:cNvSpPr>
          <a:spLocks/>
        </xdr:cNvSpPr>
      </xdr:nvSpPr>
      <xdr:spPr>
        <a:xfrm>
          <a:off x="1285875" y="800100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95250</xdr:rowOff>
    </xdr:from>
    <xdr:to>
      <xdr:col>2</xdr:col>
      <xdr:colOff>466725</xdr:colOff>
      <xdr:row>7</xdr:row>
      <xdr:rowOff>95250</xdr:rowOff>
    </xdr:to>
    <xdr:sp>
      <xdr:nvSpPr>
        <xdr:cNvPr id="23" name="Line 31"/>
        <xdr:cNvSpPr>
          <a:spLocks/>
        </xdr:cNvSpPr>
      </xdr:nvSpPr>
      <xdr:spPr>
        <a:xfrm>
          <a:off x="1304925" y="1228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</xdr:row>
      <xdr:rowOff>95250</xdr:rowOff>
    </xdr:from>
    <xdr:to>
      <xdr:col>3</xdr:col>
      <xdr:colOff>466725</xdr:colOff>
      <xdr:row>2</xdr:row>
      <xdr:rowOff>9525</xdr:rowOff>
    </xdr:to>
    <xdr:sp>
      <xdr:nvSpPr>
        <xdr:cNvPr id="24" name="Line 32"/>
        <xdr:cNvSpPr>
          <a:spLocks/>
        </xdr:cNvSpPr>
      </xdr:nvSpPr>
      <xdr:spPr>
        <a:xfrm>
          <a:off x="1819275" y="25717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114300</xdr:rowOff>
    </xdr:from>
    <xdr:to>
      <xdr:col>3</xdr:col>
      <xdr:colOff>466725</xdr:colOff>
      <xdr:row>3</xdr:row>
      <xdr:rowOff>85725</xdr:rowOff>
    </xdr:to>
    <xdr:sp>
      <xdr:nvSpPr>
        <xdr:cNvPr id="25" name="Line 33"/>
        <xdr:cNvSpPr>
          <a:spLocks/>
        </xdr:cNvSpPr>
      </xdr:nvSpPr>
      <xdr:spPr>
        <a:xfrm flipV="1">
          <a:off x="1838325" y="438150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485775</xdr:colOff>
      <xdr:row>6</xdr:row>
      <xdr:rowOff>9525</xdr:rowOff>
    </xdr:to>
    <xdr:sp>
      <xdr:nvSpPr>
        <xdr:cNvPr id="26" name="Line 34"/>
        <xdr:cNvSpPr>
          <a:spLocks/>
        </xdr:cNvSpPr>
      </xdr:nvSpPr>
      <xdr:spPr>
        <a:xfrm>
          <a:off x="1819275" y="895350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114300</xdr:rowOff>
    </xdr:from>
    <xdr:to>
      <xdr:col>3</xdr:col>
      <xdr:colOff>485775</xdr:colOff>
      <xdr:row>7</xdr:row>
      <xdr:rowOff>76200</xdr:rowOff>
    </xdr:to>
    <xdr:sp>
      <xdr:nvSpPr>
        <xdr:cNvPr id="27" name="Line 35"/>
        <xdr:cNvSpPr>
          <a:spLocks/>
        </xdr:cNvSpPr>
      </xdr:nvSpPr>
      <xdr:spPr>
        <a:xfrm flipV="1">
          <a:off x="1809750" y="108585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</xdr:row>
      <xdr:rowOff>9525</xdr:rowOff>
    </xdr:from>
    <xdr:to>
      <xdr:col>3</xdr:col>
      <xdr:colOff>495300</xdr:colOff>
      <xdr:row>9</xdr:row>
      <xdr:rowOff>57150</xdr:rowOff>
    </xdr:to>
    <xdr:sp>
      <xdr:nvSpPr>
        <xdr:cNvPr id="28" name="Line 36"/>
        <xdr:cNvSpPr>
          <a:spLocks/>
        </xdr:cNvSpPr>
      </xdr:nvSpPr>
      <xdr:spPr>
        <a:xfrm>
          <a:off x="1809750" y="1304925"/>
          <a:ext cx="333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95250</xdr:rowOff>
    </xdr:from>
    <xdr:to>
      <xdr:col>4</xdr:col>
      <xdr:colOff>542925</xdr:colOff>
      <xdr:row>8</xdr:row>
      <xdr:rowOff>9525</xdr:rowOff>
    </xdr:to>
    <xdr:sp>
      <xdr:nvSpPr>
        <xdr:cNvPr id="29" name="Line 37"/>
        <xdr:cNvSpPr>
          <a:spLocks/>
        </xdr:cNvSpPr>
      </xdr:nvSpPr>
      <xdr:spPr>
        <a:xfrm>
          <a:off x="2352675" y="1066800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95250</xdr:rowOff>
    </xdr:from>
    <xdr:to>
      <xdr:col>4</xdr:col>
      <xdr:colOff>552450</xdr:colOff>
      <xdr:row>9</xdr:row>
      <xdr:rowOff>76200</xdr:rowOff>
    </xdr:to>
    <xdr:sp>
      <xdr:nvSpPr>
        <xdr:cNvPr id="30" name="Line 38"/>
        <xdr:cNvSpPr>
          <a:spLocks/>
        </xdr:cNvSpPr>
      </xdr:nvSpPr>
      <xdr:spPr>
        <a:xfrm flipV="1">
          <a:off x="2352675" y="139065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66675</xdr:rowOff>
    </xdr:from>
    <xdr:to>
      <xdr:col>5</xdr:col>
      <xdr:colOff>561975</xdr:colOff>
      <xdr:row>4</xdr:row>
      <xdr:rowOff>47625</xdr:rowOff>
    </xdr:to>
    <xdr:sp>
      <xdr:nvSpPr>
        <xdr:cNvPr id="31" name="Line 39"/>
        <xdr:cNvSpPr>
          <a:spLocks/>
        </xdr:cNvSpPr>
      </xdr:nvSpPr>
      <xdr:spPr>
        <a:xfrm>
          <a:off x="2362200" y="390525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47625</xdr:rowOff>
    </xdr:from>
    <xdr:to>
      <xdr:col>5</xdr:col>
      <xdr:colOff>600075</xdr:colOff>
      <xdr:row>7</xdr:row>
      <xdr:rowOff>152400</xdr:rowOff>
    </xdr:to>
    <xdr:sp>
      <xdr:nvSpPr>
        <xdr:cNvPr id="32" name="Line 40"/>
        <xdr:cNvSpPr>
          <a:spLocks/>
        </xdr:cNvSpPr>
      </xdr:nvSpPr>
      <xdr:spPr>
        <a:xfrm flipV="1">
          <a:off x="2943225" y="857250"/>
          <a:ext cx="428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85725</xdr:rowOff>
    </xdr:from>
    <xdr:to>
      <xdr:col>6</xdr:col>
      <xdr:colOff>561975</xdr:colOff>
      <xdr:row>4</xdr:row>
      <xdr:rowOff>85725</xdr:rowOff>
    </xdr:to>
    <xdr:sp>
      <xdr:nvSpPr>
        <xdr:cNvPr id="33" name="Line 41"/>
        <xdr:cNvSpPr>
          <a:spLocks/>
        </xdr:cNvSpPr>
      </xdr:nvSpPr>
      <xdr:spPr>
        <a:xfrm>
          <a:off x="3600450" y="733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workbookViewId="0" topLeftCell="A1">
      <selection activeCell="H16" sqref="H16"/>
    </sheetView>
  </sheetViews>
  <sheetFormatPr defaultColWidth="9.140625" defaultRowHeight="12.75"/>
  <cols>
    <col min="8" max="8" width="10.421875" style="0" customWidth="1"/>
  </cols>
  <sheetData>
    <row r="2" spans="8:11" ht="12.75">
      <c r="H2" t="s">
        <v>8</v>
      </c>
      <c r="J2">
        <f>34+20+10+16+10+24+38</f>
        <v>152</v>
      </c>
      <c r="K2" t="s">
        <v>9</v>
      </c>
    </row>
    <row r="3" spans="2:5" ht="12.75">
      <c r="B3" t="s">
        <v>0</v>
      </c>
      <c r="C3" t="s">
        <v>1</v>
      </c>
      <c r="D3" t="s">
        <v>2</v>
      </c>
      <c r="E3" t="s">
        <v>4</v>
      </c>
    </row>
    <row r="4" spans="8:10" ht="12.75">
      <c r="H4" t="s">
        <v>7</v>
      </c>
      <c r="J4">
        <v>900</v>
      </c>
    </row>
    <row r="5" spans="6:11" ht="12.75">
      <c r="F5" t="s">
        <v>5</v>
      </c>
      <c r="G5" t="s">
        <v>6</v>
      </c>
      <c r="H5" t="s">
        <v>10</v>
      </c>
      <c r="J5">
        <f>10*60*60</f>
        <v>36000</v>
      </c>
      <c r="K5" t="s">
        <v>9</v>
      </c>
    </row>
    <row r="7" spans="4:11" ht="12.75">
      <c r="D7" t="s">
        <v>3</v>
      </c>
      <c r="H7" t="s">
        <v>11</v>
      </c>
      <c r="J7">
        <f>J5/J4</f>
        <v>40</v>
      </c>
      <c r="K7" t="s">
        <v>9</v>
      </c>
    </row>
    <row r="9" ht="12.75">
      <c r="H9" t="s">
        <v>12</v>
      </c>
    </row>
    <row r="10" spans="8:10" ht="12.75">
      <c r="H10" s="1" t="s">
        <v>13</v>
      </c>
      <c r="J10">
        <f>J2/J7</f>
        <v>3.8</v>
      </c>
    </row>
    <row r="12" spans="2:9" ht="12.75"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H12" t="s">
        <v>21</v>
      </c>
      <c r="I12">
        <f>J10/5</f>
        <v>0.76</v>
      </c>
    </row>
    <row r="13" spans="2:7" ht="12.75">
      <c r="B13" s="4">
        <v>1</v>
      </c>
      <c r="C13" s="4" t="s">
        <v>0</v>
      </c>
      <c r="D13" s="4" t="s">
        <v>0</v>
      </c>
      <c r="E13" s="4">
        <v>34</v>
      </c>
      <c r="F13" s="4">
        <v>6</v>
      </c>
      <c r="G13" t="s">
        <v>20</v>
      </c>
    </row>
    <row r="14" spans="2:6" ht="12.75">
      <c r="B14" s="4">
        <v>2</v>
      </c>
      <c r="C14" s="4" t="s">
        <v>1</v>
      </c>
      <c r="D14" s="4" t="s">
        <v>1</v>
      </c>
      <c r="E14" s="4">
        <v>20</v>
      </c>
      <c r="F14" s="4">
        <v>20</v>
      </c>
    </row>
    <row r="15" spans="2:7" ht="12.75">
      <c r="B15" s="4"/>
      <c r="C15" s="4" t="s">
        <v>19</v>
      </c>
      <c r="D15" s="4" t="s">
        <v>3</v>
      </c>
      <c r="E15" s="4">
        <v>16</v>
      </c>
      <c r="F15" s="4">
        <v>4</v>
      </c>
      <c r="G15" t="s">
        <v>20</v>
      </c>
    </row>
    <row r="16" spans="2:6" ht="12.75">
      <c r="B16" s="4">
        <v>3</v>
      </c>
      <c r="C16" s="4" t="s">
        <v>2</v>
      </c>
      <c r="D16" s="4" t="s">
        <v>2</v>
      </c>
      <c r="E16" s="4">
        <v>10</v>
      </c>
      <c r="F16" s="4">
        <v>30</v>
      </c>
    </row>
    <row r="17" spans="2:7" ht="12.75">
      <c r="B17" s="4"/>
      <c r="C17" s="4" t="s">
        <v>4</v>
      </c>
      <c r="D17" s="4" t="s">
        <v>4</v>
      </c>
      <c r="E17" s="4">
        <v>10</v>
      </c>
      <c r="F17" s="4">
        <v>20</v>
      </c>
      <c r="G17" t="s">
        <v>20</v>
      </c>
    </row>
    <row r="18" spans="2:7" ht="12.75">
      <c r="B18" s="4">
        <v>4</v>
      </c>
      <c r="C18" s="4" t="s">
        <v>5</v>
      </c>
      <c r="D18" s="4" t="s">
        <v>5</v>
      </c>
      <c r="E18" s="4">
        <v>24</v>
      </c>
      <c r="F18" s="4">
        <v>16</v>
      </c>
      <c r="G18" t="s">
        <v>20</v>
      </c>
    </row>
    <row r="19" spans="2:7" ht="12.75">
      <c r="B19" s="4">
        <v>5</v>
      </c>
      <c r="C19" s="4" t="s">
        <v>6</v>
      </c>
      <c r="D19" s="4" t="s">
        <v>6</v>
      </c>
      <c r="E19" s="4">
        <v>38</v>
      </c>
      <c r="F19" s="4">
        <v>2</v>
      </c>
      <c r="G1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showGridLines="0" workbookViewId="0" topLeftCell="A1">
      <selection activeCell="H16" sqref="H16"/>
    </sheetView>
  </sheetViews>
  <sheetFormatPr defaultColWidth="9.140625" defaultRowHeight="12.75"/>
  <cols>
    <col min="8" max="8" width="10.421875" style="0" customWidth="1"/>
  </cols>
  <sheetData>
    <row r="2" spans="8:11" ht="12.75">
      <c r="H2" t="s">
        <v>8</v>
      </c>
      <c r="J2">
        <f>30+30+6+12+54+30</f>
        <v>162</v>
      </c>
      <c r="K2" t="s">
        <v>9</v>
      </c>
    </row>
    <row r="3" spans="2:3" ht="12.75">
      <c r="B3" t="s">
        <v>22</v>
      </c>
      <c r="C3" t="s">
        <v>23</v>
      </c>
    </row>
    <row r="4" spans="8:10" ht="12.75">
      <c r="H4" t="s">
        <v>7</v>
      </c>
      <c r="J4">
        <v>480</v>
      </c>
    </row>
    <row r="5" spans="6:11" ht="12.75">
      <c r="F5" t="s">
        <v>27</v>
      </c>
      <c r="H5" t="s">
        <v>10</v>
      </c>
      <c r="J5">
        <f>8*60*60</f>
        <v>28800</v>
      </c>
      <c r="K5" t="s">
        <v>9</v>
      </c>
    </row>
    <row r="7" spans="3:11" ht="12.75">
      <c r="C7" t="s">
        <v>24</v>
      </c>
      <c r="D7" t="s">
        <v>25</v>
      </c>
      <c r="E7" t="s">
        <v>26</v>
      </c>
      <c r="H7" t="s">
        <v>11</v>
      </c>
      <c r="J7">
        <f>J5/J4</f>
        <v>60</v>
      </c>
      <c r="K7" t="s">
        <v>9</v>
      </c>
    </row>
    <row r="9" ht="12.75">
      <c r="H9" t="s">
        <v>12</v>
      </c>
    </row>
    <row r="10" spans="8:10" ht="12.75">
      <c r="H10" s="1" t="s">
        <v>13</v>
      </c>
      <c r="J10">
        <f>J2/J7</f>
        <v>2.7</v>
      </c>
    </row>
    <row r="12" spans="2:9" ht="12.75"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H12" t="s">
        <v>21</v>
      </c>
      <c r="I12">
        <f>J10/4</f>
        <v>0.675</v>
      </c>
    </row>
    <row r="13" spans="2:6" ht="12.75">
      <c r="B13" s="4">
        <v>1</v>
      </c>
      <c r="C13" s="4" t="s">
        <v>22</v>
      </c>
      <c r="D13" s="4" t="s">
        <v>22</v>
      </c>
      <c r="E13" s="4">
        <v>30</v>
      </c>
      <c r="F13" s="4">
        <f>J$7-E13</f>
        <v>30</v>
      </c>
    </row>
    <row r="14" spans="2:7" ht="12.75">
      <c r="B14" s="4"/>
      <c r="C14" s="4" t="s">
        <v>28</v>
      </c>
      <c r="D14" s="4" t="s">
        <v>23</v>
      </c>
      <c r="E14" s="4">
        <v>30</v>
      </c>
      <c r="F14" s="4">
        <f>F13-E14</f>
        <v>0</v>
      </c>
      <c r="G14" t="s">
        <v>20</v>
      </c>
    </row>
    <row r="15" spans="2:6" ht="12.75">
      <c r="B15" s="4">
        <v>2</v>
      </c>
      <c r="C15" s="4" t="s">
        <v>24</v>
      </c>
      <c r="D15" s="4" t="s">
        <v>24</v>
      </c>
      <c r="E15" s="4">
        <v>6</v>
      </c>
      <c r="F15" s="4">
        <f>J$7-E15</f>
        <v>54</v>
      </c>
    </row>
    <row r="16" spans="2:7" ht="12.75">
      <c r="B16" s="4"/>
      <c r="C16" s="4" t="s">
        <v>25</v>
      </c>
      <c r="D16" s="4" t="s">
        <v>25</v>
      </c>
      <c r="E16" s="4">
        <v>12</v>
      </c>
      <c r="F16" s="4">
        <f>F15-E16</f>
        <v>42</v>
      </c>
      <c r="G16" t="s">
        <v>20</v>
      </c>
    </row>
    <row r="17" spans="2:7" ht="12.75">
      <c r="B17" s="4">
        <v>3</v>
      </c>
      <c r="C17" s="4" t="s">
        <v>26</v>
      </c>
      <c r="D17" s="4" t="s">
        <v>26</v>
      </c>
      <c r="E17" s="4">
        <v>54</v>
      </c>
      <c r="F17" s="4">
        <f>J$7-E17</f>
        <v>6</v>
      </c>
      <c r="G17" t="s">
        <v>20</v>
      </c>
    </row>
    <row r="18" spans="2:7" ht="12.75">
      <c r="B18" s="4">
        <v>4</v>
      </c>
      <c r="C18" s="4" t="s">
        <v>27</v>
      </c>
      <c r="D18" s="4" t="s">
        <v>27</v>
      </c>
      <c r="E18" s="4">
        <v>30</v>
      </c>
      <c r="F18" s="4">
        <f>J$7-E18</f>
        <v>30</v>
      </c>
      <c r="G18" t="s">
        <v>20</v>
      </c>
    </row>
    <row r="19" spans="2:6" ht="12.75">
      <c r="B19" s="4"/>
      <c r="C19" s="4"/>
      <c r="D19" s="4"/>
      <c r="E19" s="4"/>
      <c r="F19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140625" style="0" customWidth="1"/>
    <col min="5" max="5" width="8.7109375" style="0" customWidth="1"/>
    <col min="9" max="9" width="10.421875" style="0" customWidth="1"/>
  </cols>
  <sheetData>
    <row r="2" spans="3:12" ht="12.75">
      <c r="C2" t="s">
        <v>2</v>
      </c>
      <c r="D2" t="s">
        <v>5</v>
      </c>
      <c r="I2" t="s">
        <v>8</v>
      </c>
      <c r="K2">
        <f>0.45+0.1+0.15+0.22+0.19+0.31+0.11+0.16+0.2+0.41+0.1+0.05+0.19+0.26+0.18</f>
        <v>3.0800000000000005</v>
      </c>
      <c r="L2" t="s">
        <v>9</v>
      </c>
    </row>
    <row r="3" ht="12.75">
      <c r="E3" t="s">
        <v>31</v>
      </c>
    </row>
    <row r="4" spans="4:11" ht="12.75">
      <c r="D4" t="s">
        <v>6</v>
      </c>
      <c r="I4" t="s">
        <v>7</v>
      </c>
      <c r="K4">
        <v>4000</v>
      </c>
    </row>
    <row r="5" spans="1:12" ht="12.75">
      <c r="A5" s="2" t="s">
        <v>0</v>
      </c>
      <c r="B5" t="s">
        <v>1</v>
      </c>
      <c r="C5" t="s">
        <v>3</v>
      </c>
      <c r="G5" t="s">
        <v>35</v>
      </c>
      <c r="H5" t="s">
        <v>36</v>
      </c>
      <c r="I5" t="s">
        <v>10</v>
      </c>
      <c r="K5">
        <f>7.5*5*60</f>
        <v>2250</v>
      </c>
      <c r="L5" t="s">
        <v>9</v>
      </c>
    </row>
    <row r="6" ht="12.75">
      <c r="D6" t="s">
        <v>29</v>
      </c>
    </row>
    <row r="7" spans="5:12" ht="12.75">
      <c r="E7" t="s">
        <v>32</v>
      </c>
      <c r="I7" t="s">
        <v>11</v>
      </c>
      <c r="K7">
        <f>K5/K4</f>
        <v>0.5625</v>
      </c>
      <c r="L7" t="s">
        <v>9</v>
      </c>
    </row>
    <row r="8" spans="3:4" ht="12.75">
      <c r="C8" t="s">
        <v>4</v>
      </c>
      <c r="D8" t="s">
        <v>30</v>
      </c>
    </row>
    <row r="9" spans="6:9" ht="12.75">
      <c r="F9" t="s">
        <v>34</v>
      </c>
      <c r="I9" t="s">
        <v>12</v>
      </c>
    </row>
    <row r="10" spans="5:11" ht="12.75">
      <c r="E10" t="s">
        <v>33</v>
      </c>
      <c r="I10" s="1" t="s">
        <v>13</v>
      </c>
      <c r="K10">
        <f>K2/K7</f>
        <v>5.475555555555556</v>
      </c>
    </row>
    <row r="12" spans="9:10" ht="12.75">
      <c r="I12" t="s">
        <v>21</v>
      </c>
      <c r="J12">
        <f>K10/6</f>
        <v>0.9125925925925927</v>
      </c>
    </row>
    <row r="14" spans="2:6" ht="12.75"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</row>
    <row r="15" spans="2:6" ht="12.75">
      <c r="B15" s="4">
        <v>1</v>
      </c>
      <c r="C15" s="4" t="s">
        <v>0</v>
      </c>
      <c r="D15" s="4" t="s">
        <v>0</v>
      </c>
      <c r="E15" s="4">
        <v>0.45</v>
      </c>
      <c r="F15" s="4">
        <f>K$7-E15</f>
        <v>0.11249999999999999</v>
      </c>
    </row>
    <row r="16" spans="2:7" ht="12.75">
      <c r="B16" s="4"/>
      <c r="C16" s="4" t="s">
        <v>1</v>
      </c>
      <c r="D16" s="4" t="s">
        <v>1</v>
      </c>
      <c r="E16" s="4">
        <v>0.1</v>
      </c>
      <c r="F16" s="4">
        <f>F15-E16</f>
        <v>0.012499999999999983</v>
      </c>
      <c r="G16" t="s">
        <v>20</v>
      </c>
    </row>
    <row r="17" spans="2:6" ht="12.75">
      <c r="B17" s="4">
        <v>2</v>
      </c>
      <c r="C17" s="4" t="s">
        <v>37</v>
      </c>
      <c r="D17" s="4" t="s">
        <v>3</v>
      </c>
      <c r="E17" s="4">
        <v>0.22</v>
      </c>
      <c r="F17" s="4">
        <f>K$7-E17</f>
        <v>0.3425</v>
      </c>
    </row>
    <row r="18" spans="2:6" ht="12.75">
      <c r="B18" s="4"/>
      <c r="C18" s="4" t="s">
        <v>38</v>
      </c>
      <c r="D18" s="4" t="s">
        <v>4</v>
      </c>
      <c r="E18" s="4">
        <v>0.19</v>
      </c>
      <c r="F18" s="4">
        <f>F17-E18</f>
        <v>0.15250000000000002</v>
      </c>
    </row>
    <row r="19" spans="2:7" ht="12.75">
      <c r="B19" s="4"/>
      <c r="C19" s="4" t="s">
        <v>39</v>
      </c>
      <c r="D19" s="4" t="s">
        <v>2</v>
      </c>
      <c r="E19" s="4">
        <v>0.15</v>
      </c>
      <c r="F19" s="4">
        <f>F18-E19</f>
        <v>0.00250000000000003</v>
      </c>
      <c r="G19" t="s">
        <v>20</v>
      </c>
    </row>
    <row r="20" spans="2:6" ht="12.75">
      <c r="B20" s="4">
        <v>3</v>
      </c>
      <c r="C20" s="4" t="s">
        <v>40</v>
      </c>
      <c r="D20" s="4" t="s">
        <v>5</v>
      </c>
      <c r="E20" s="4">
        <v>0.31</v>
      </c>
      <c r="F20" s="4">
        <f>K$7-E20</f>
        <v>0.2525</v>
      </c>
    </row>
    <row r="21" spans="2:6" ht="12.75">
      <c r="B21" s="4"/>
      <c r="C21" s="4" t="s">
        <v>41</v>
      </c>
      <c r="D21" s="4" t="s">
        <v>30</v>
      </c>
      <c r="E21" s="4">
        <v>0.2</v>
      </c>
      <c r="F21" s="4">
        <f>F20-E21</f>
        <v>0.05249999999999999</v>
      </c>
    </row>
    <row r="22" spans="2:7" ht="12.75">
      <c r="B22" s="4"/>
      <c r="C22" s="4" t="s">
        <v>33</v>
      </c>
      <c r="D22" s="4" t="s">
        <v>33</v>
      </c>
      <c r="E22" s="4">
        <v>0.05</v>
      </c>
      <c r="F22" s="4">
        <f>F21-E22</f>
        <v>0.0024999999999999883</v>
      </c>
      <c r="G22" t="s">
        <v>20</v>
      </c>
    </row>
    <row r="23" spans="2:6" ht="12.75">
      <c r="B23" s="4">
        <v>4</v>
      </c>
      <c r="C23" s="4" t="s">
        <v>42</v>
      </c>
      <c r="D23" s="4" t="s">
        <v>29</v>
      </c>
      <c r="E23" s="4">
        <v>0.16</v>
      </c>
      <c r="F23" s="4">
        <f>K$7-E23</f>
        <v>0.40249999999999997</v>
      </c>
    </row>
    <row r="24" spans="2:6" ht="12.75">
      <c r="B24" s="4"/>
      <c r="C24" s="4" t="s">
        <v>43</v>
      </c>
      <c r="D24" s="4" t="s">
        <v>6</v>
      </c>
      <c r="E24" s="4">
        <v>0.11</v>
      </c>
      <c r="F24" s="4">
        <f>F23-E24</f>
        <v>0.2925</v>
      </c>
    </row>
    <row r="25" spans="2:6" ht="12.75">
      <c r="B25" s="4"/>
      <c r="C25" s="4" t="s">
        <v>32</v>
      </c>
      <c r="D25" s="4" t="s">
        <v>32</v>
      </c>
      <c r="E25" s="4">
        <v>0.1</v>
      </c>
      <c r="F25" s="4">
        <f>F24-E25</f>
        <v>0.19249999999999998</v>
      </c>
    </row>
    <row r="26" spans="2:7" ht="12.75">
      <c r="B26" s="4"/>
      <c r="C26" s="4" t="s">
        <v>34</v>
      </c>
      <c r="D26" s="4" t="s">
        <v>34</v>
      </c>
      <c r="E26" s="4">
        <v>0.19</v>
      </c>
      <c r="F26" s="4">
        <f>F25-E26</f>
        <v>0.0024999999999999745</v>
      </c>
      <c r="G26" t="s">
        <v>20</v>
      </c>
    </row>
    <row r="27" spans="2:7" ht="12.75">
      <c r="B27" s="4">
        <v>5</v>
      </c>
      <c r="C27" s="4" t="s">
        <v>31</v>
      </c>
      <c r="D27" s="4" t="s">
        <v>31</v>
      </c>
      <c r="E27" s="4">
        <v>0.41</v>
      </c>
      <c r="F27" s="4">
        <f>K$7-E27</f>
        <v>0.15250000000000002</v>
      </c>
      <c r="G27" t="s">
        <v>20</v>
      </c>
    </row>
    <row r="28" spans="2:6" ht="12.75">
      <c r="B28" s="4">
        <v>6</v>
      </c>
      <c r="C28" s="4" t="s">
        <v>35</v>
      </c>
      <c r="D28" s="4" t="s">
        <v>35</v>
      </c>
      <c r="E28" s="4">
        <v>0.26</v>
      </c>
      <c r="F28" s="4">
        <f>K$7-E28</f>
        <v>0.3025</v>
      </c>
    </row>
    <row r="29" spans="2:7" ht="12.75">
      <c r="B29" s="4"/>
      <c r="C29" s="4" t="s">
        <v>36</v>
      </c>
      <c r="D29" s="4" t="s">
        <v>36</v>
      </c>
      <c r="E29" s="4">
        <v>0.18</v>
      </c>
      <c r="F29" s="4">
        <f>F28-E29</f>
        <v>0.1225</v>
      </c>
      <c r="G29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ammar</cp:lastModifiedBy>
  <dcterms:created xsi:type="dcterms:W3CDTF">1998-10-20T04:40:46Z</dcterms:created>
  <dcterms:modified xsi:type="dcterms:W3CDTF">2002-10-01T12:58:47Z</dcterms:modified>
  <cp:category/>
  <cp:version/>
  <cp:contentType/>
  <cp:contentStatus/>
</cp:coreProperties>
</file>