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MRP1" sheetId="1" r:id="rId1"/>
    <sheet name="MRP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<sst xmlns="http://schemas.openxmlformats.org/spreadsheetml/2006/main" count="90" uniqueCount="14">
  <si>
    <t>Period</t>
  </si>
  <si>
    <t>Gross. Req.</t>
  </si>
  <si>
    <t>Sched.Rec.</t>
  </si>
  <si>
    <t>Availabe</t>
  </si>
  <si>
    <t>Net Req.</t>
  </si>
  <si>
    <t>Planned Order Release</t>
  </si>
  <si>
    <t>Planned Order Receipts</t>
  </si>
  <si>
    <t>Lead Time:</t>
  </si>
  <si>
    <t xml:space="preserve">Item: </t>
  </si>
  <si>
    <t>B</t>
  </si>
  <si>
    <t>C</t>
  </si>
  <si>
    <t>A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</si>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</sst>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1276350</xdr:colOff>
      <xdr:row>1</xdr:row>
      <xdr:rowOff>0</xdr:rowOff>
    </xdr:from>
    <xdr:to>
      <xdr:col>6</xdr:col>
      <xdr:colOff>266700</xdr:colOff>
      <xdr:row>9</xdr:row>
      <xdr:rowOff>9525</xdr:rowOff>
    </xdr:to>
    <xdr:grpSp>
      <xdr:nvGrpSpPr>
        <xdr:cNvPr id="1" name="Group 40"/>
        <xdr:cNvGrpSpPr>
          <a:grpSpLocks/>
        </xdr:cNvGrpSpPr>
      </xdr:nvGrpSpPr>
      <xdr:grpSpPr>
        <a:xfrm>
          <a:off x="1276350" y="161925"/>
          <a:ext cx="2114550" cy="1304925"/>
          <a:chOff x="134" y="17"/>
          <a:chExt cx="222" cy="137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238" y="1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TextBox 11"/>
          <xdr:cNvSpPr txBox="1">
            <a:spLocks noChangeArrowheads="1"/>
          </xdr:cNvSpPr>
        </xdr:nvSpPr>
        <xdr:spPr>
          <a:xfrm>
            <a:off x="164" y="73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 (2)</a:t>
            </a:r>
          </a:p>
        </xdr:txBody>
      </xdr:sp>
      <xdr:sp>
        <xdr:nvSpPr>
          <xdr:cNvPr id="4" name="TextBox 13"/>
          <xdr:cNvSpPr txBox="1">
            <a:spLocks noChangeArrowheads="1"/>
          </xdr:cNvSpPr>
        </xdr:nvSpPr>
        <xdr:spPr>
          <a:xfrm>
            <a:off x="316" y="73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C(2)</a:t>
            </a:r>
          </a:p>
        </xdr:txBody>
      </xdr:sp>
      <xdr:sp>
        <xdr:nvSpPr>
          <xdr:cNvPr id="5" name="TextBox 17"/>
          <xdr:cNvSpPr txBox="1">
            <a:spLocks noChangeArrowheads="1"/>
          </xdr:cNvSpPr>
        </xdr:nvSpPr>
        <xdr:spPr>
          <a:xfrm>
            <a:off x="134" y="132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18"/>
          <xdr:cNvSpPr txBox="1">
            <a:spLocks noChangeArrowheads="1"/>
          </xdr:cNvSpPr>
        </xdr:nvSpPr>
        <xdr:spPr>
          <a:xfrm>
            <a:off x="214" y="132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D(3)</a:t>
            </a:r>
          </a:p>
        </xdr:txBody>
      </xdr:sp>
      <xdr:sp>
        <xdr:nvSpPr>
          <xdr:cNvPr id="7" name="Line 21"/>
          <xdr:cNvSpPr>
            <a:spLocks/>
          </xdr:cNvSpPr>
        </xdr:nvSpPr>
        <xdr:spPr>
          <a:xfrm>
            <a:off x="259" y="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2"/>
          <xdr:cNvSpPr>
            <a:spLocks/>
          </xdr:cNvSpPr>
        </xdr:nvSpPr>
        <xdr:spPr>
          <a:xfrm>
            <a:off x="187" y="61"/>
            <a:ext cx="15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3"/>
          <xdr:cNvSpPr>
            <a:spLocks/>
          </xdr:cNvSpPr>
        </xdr:nvSpPr>
        <xdr:spPr>
          <a:xfrm>
            <a:off x="188" y="61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6"/>
          <xdr:cNvSpPr>
            <a:spLocks/>
          </xdr:cNvSpPr>
        </xdr:nvSpPr>
        <xdr:spPr>
          <a:xfrm>
            <a:off x="341" y="60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188" y="99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>
            <a:off x="154" y="123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9"/>
          <xdr:cNvSpPr>
            <a:spLocks/>
          </xdr:cNvSpPr>
        </xdr:nvSpPr>
        <xdr:spPr>
          <a:xfrm>
            <a:off x="153" y="12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0"/>
          <xdr:cNvSpPr>
            <a:spLocks/>
          </xdr:cNvSpPr>
        </xdr:nvSpPr>
        <xdr:spPr>
          <a:xfrm>
            <a:off x="245" y="123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47625</xdr:rowOff>
    </xdr:from>
    <xdr:to>
      <xdr:col>9</xdr:col>
      <xdr:colOff>295275</xdr:colOff>
      <xdr:row>11</xdr:row>
      <xdr:rowOff>104775</xdr:rowOff>
    </xdr:to>
    <xdr:grpSp>
      <xdr:nvGrpSpPr>
        <xdr:cNvPr id="1" name="Group 25"/>
        <xdr:cNvGrpSpPr>
          <a:grpSpLocks/>
        </xdr:cNvGrpSpPr>
      </xdr:nvGrpSpPr>
      <xdr:grpSpPr>
        <a:xfrm>
          <a:off x="561975" y="47625"/>
          <a:ext cx="3943350" cy="1838325"/>
          <a:chOff x="65" y="17"/>
          <a:chExt cx="414" cy="193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38" y="1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64" y="73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B(2) 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16" y="73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C(3)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34" y="132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214" y="132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D(2)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59" y="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87" y="61"/>
            <a:ext cx="271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88" y="61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41" y="60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88" y="99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82" y="120"/>
            <a:ext cx="163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53" y="12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45" y="123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H="1">
            <a:off x="339" y="94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322" y="128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H="1">
            <a:off x="154" y="154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9"/>
          <xdr:cNvSpPr txBox="1">
            <a:spLocks noChangeArrowheads="1"/>
          </xdr:cNvSpPr>
        </xdr:nvSpPr>
        <xdr:spPr>
          <a:xfrm>
            <a:off x="137" y="188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 flipH="1">
            <a:off x="456" y="63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2"/>
          <xdr:cNvSpPr txBox="1">
            <a:spLocks noChangeArrowheads="1"/>
          </xdr:cNvSpPr>
        </xdr:nvSpPr>
        <xdr:spPr>
          <a:xfrm>
            <a:off x="439" y="97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E(2)</a:t>
            </a:r>
          </a:p>
        </xdr:txBody>
      </xdr:sp>
      <xdr:sp>
        <xdr:nvSpPr>
          <xdr:cNvPr id="21" name="Line 23"/>
          <xdr:cNvSpPr>
            <a:spLocks/>
          </xdr:cNvSpPr>
        </xdr:nvSpPr>
        <xdr:spPr>
          <a:xfrm flipH="1">
            <a:off x="82" y="124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4"/>
          <xdr:cNvSpPr txBox="1">
            <a:spLocks noChangeArrowheads="1"/>
          </xdr:cNvSpPr>
        </xdr:nvSpPr>
        <xdr:spPr>
          <a:xfrm>
            <a:off x="65" y="158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M50"/>
  <sheetViews>
    <sheetView tabSelected="1" workbookViewId="0" topLeftCell="A19">
      <selection activeCell="G8" sqref="G8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5.00390625" style="0" customWidth="1"/>
    <col min="4" max="4" width="5.7109375" style="0" customWidth="1"/>
    <col min="5" max="5" width="5.57421875" style="0" customWidth="1"/>
    <col min="6" max="6" width="5.28125" style="0" customWidth="1"/>
    <col min="7" max="7" width="5.00390625" style="0" customWidth="1"/>
    <col min="8" max="8" width="5.140625" style="0" customWidth="1"/>
    <col min="9" max="9" width="6.140625" style="0" customWidth="1"/>
    <col min="10" max="10" width="6.28125" style="0" customWidth="1"/>
    <col min="11" max="11" width="11.7109375" style="0" bestFit="1" customWidth="1"/>
    <col min="12" max="12" width="7.00390625" style="0" customWidth="1"/>
  </cols>
  <sheetData>
    <row r="11" spans="11:12" ht="12.75">
      <c r="K11" s="9"/>
      <c r="L11" s="9"/>
    </row>
    <row r="12" spans="1:12" ht="12.75">
      <c r="A12" s="1" t="s">
        <v>8</v>
      </c>
      <c r="B12" s="1" t="s">
        <v>11</v>
      </c>
      <c r="C12" s="1"/>
      <c r="D12" s="1"/>
      <c r="E12" s="1" t="s">
        <v>7</v>
      </c>
      <c r="F12" s="1"/>
      <c r="G12" s="1">
        <v>2</v>
      </c>
      <c r="H12" s="1"/>
      <c r="I12" s="1"/>
      <c r="J12" s="1"/>
      <c r="K12" s="10"/>
      <c r="L12" s="11"/>
    </row>
    <row r="13" spans="1:12" ht="12.75">
      <c r="A13" s="1" t="s">
        <v>0</v>
      </c>
      <c r="B13" s="2">
        <v>0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11"/>
      <c r="L13" s="11"/>
    </row>
    <row r="14" spans="1:10" ht="12.75">
      <c r="A14" s="1" t="s">
        <v>1</v>
      </c>
      <c r="B14" s="3"/>
      <c r="C14" s="3"/>
      <c r="D14" s="3"/>
      <c r="E14" s="3">
        <v>100</v>
      </c>
      <c r="F14" s="3"/>
      <c r="G14" s="3">
        <v>50</v>
      </c>
      <c r="H14" s="3">
        <v>300</v>
      </c>
      <c r="I14" s="3"/>
      <c r="J14" s="3">
        <v>100</v>
      </c>
    </row>
    <row r="15" spans="1:10" ht="12.75">
      <c r="A15" s="1" t="s">
        <v>2</v>
      </c>
      <c r="B15" s="3"/>
      <c r="C15" s="3">
        <v>50</v>
      </c>
      <c r="D15" s="3"/>
      <c r="E15" s="3"/>
      <c r="F15" s="3"/>
      <c r="G15" s="3"/>
      <c r="H15" s="3"/>
      <c r="I15" s="3"/>
      <c r="J15" s="3"/>
    </row>
    <row r="16" spans="1:10" ht="12.75">
      <c r="A16" s="1" t="s">
        <v>3</v>
      </c>
      <c r="B16" s="3"/>
      <c r="C16" s="2">
        <f>IF(B16+C15&gt;=C14,B16+C15-C14,0)</f>
        <v>50</v>
      </c>
      <c r="D16" s="2">
        <f aca="true" t="shared" si="0" ref="D16:J16">IF(C16+D15&gt;=D14,C16+D15-D14,0)</f>
        <v>50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</row>
    <row r="17" spans="1:10" ht="12.75">
      <c r="A17" s="1" t="s">
        <v>4</v>
      </c>
      <c r="B17" s="7"/>
      <c r="C17" s="6">
        <f>IF(C16&gt;0,0,C14-C15-B16)</f>
        <v>0</v>
      </c>
      <c r="D17" s="6">
        <f aca="true" t="shared" si="1" ref="D17:J17">IF(D16&gt;0,0,D14-D15-C16)</f>
        <v>0</v>
      </c>
      <c r="E17" s="6">
        <f t="shared" si="1"/>
        <v>50</v>
      </c>
      <c r="F17" s="6">
        <f t="shared" si="1"/>
        <v>0</v>
      </c>
      <c r="G17" s="6">
        <f t="shared" si="1"/>
        <v>50</v>
      </c>
      <c r="H17" s="6">
        <f t="shared" si="1"/>
        <v>300</v>
      </c>
      <c r="I17" s="6">
        <f t="shared" si="1"/>
        <v>0</v>
      </c>
      <c r="J17" s="6">
        <f t="shared" si="1"/>
        <v>100</v>
      </c>
    </row>
    <row r="18" spans="1:10" ht="12.75">
      <c r="A18" s="1" t="s">
        <v>6</v>
      </c>
      <c r="B18" s="7"/>
      <c r="C18" s="5">
        <f>C17</f>
        <v>0</v>
      </c>
      <c r="D18" s="5">
        <f aca="true" t="shared" si="2" ref="D18:J18">D17</f>
        <v>0</v>
      </c>
      <c r="E18" s="5">
        <f t="shared" si="2"/>
        <v>50</v>
      </c>
      <c r="F18" s="5">
        <f t="shared" si="2"/>
        <v>0</v>
      </c>
      <c r="G18" s="5">
        <f t="shared" si="2"/>
        <v>50</v>
      </c>
      <c r="H18" s="5">
        <f t="shared" si="2"/>
        <v>300</v>
      </c>
      <c r="I18" s="5">
        <f t="shared" si="2"/>
        <v>0</v>
      </c>
      <c r="J18" s="5">
        <f t="shared" si="2"/>
        <v>100</v>
      </c>
    </row>
    <row r="19" spans="1:10" ht="12.75">
      <c r="A19" s="1" t="s">
        <v>5</v>
      </c>
      <c r="B19" s="7"/>
      <c r="C19" s="2">
        <f>E18</f>
        <v>50</v>
      </c>
      <c r="D19" s="2">
        <f aca="true" t="shared" si="3" ref="D19:J19">F18</f>
        <v>0</v>
      </c>
      <c r="E19" s="2">
        <f t="shared" si="3"/>
        <v>50</v>
      </c>
      <c r="F19" s="2">
        <f t="shared" si="3"/>
        <v>300</v>
      </c>
      <c r="G19" s="2">
        <f t="shared" si="3"/>
        <v>0</v>
      </c>
      <c r="H19" s="2">
        <f t="shared" si="3"/>
        <v>100</v>
      </c>
      <c r="I19" s="2">
        <f t="shared" si="3"/>
        <v>0</v>
      </c>
      <c r="J19" s="2">
        <f t="shared" si="3"/>
        <v>0</v>
      </c>
    </row>
    <row r="20" spans="2:10" ht="12.75">
      <c r="B20" s="4"/>
      <c r="C20" s="4"/>
      <c r="D20" s="4"/>
      <c r="E20" s="4"/>
      <c r="F20" s="4"/>
      <c r="G20" s="4"/>
      <c r="H20" s="4"/>
      <c r="I20" s="4"/>
      <c r="J20" s="4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9"/>
      <c r="L21" s="9"/>
      <c r="M21" s="9"/>
    </row>
    <row r="22" spans="2:13" ht="12.75">
      <c r="B22" s="4"/>
      <c r="C22" s="4"/>
      <c r="D22" s="4"/>
      <c r="E22" s="4"/>
      <c r="F22" s="4"/>
      <c r="G22" s="4"/>
      <c r="H22" s="4"/>
      <c r="I22" s="4"/>
      <c r="J22" s="4"/>
      <c r="K22" s="9"/>
      <c r="L22" s="9"/>
      <c r="M22" s="9"/>
    </row>
    <row r="23" spans="1:13" ht="12.75">
      <c r="A23" s="1" t="s">
        <v>8</v>
      </c>
      <c r="B23" s="1" t="s">
        <v>9</v>
      </c>
      <c r="C23" s="1"/>
      <c r="D23" s="1"/>
      <c r="E23" s="1" t="s">
        <v>7</v>
      </c>
      <c r="F23" s="1"/>
      <c r="G23" s="1">
        <v>1</v>
      </c>
      <c r="H23" s="1"/>
      <c r="I23" s="1"/>
      <c r="J23" s="1"/>
      <c r="K23" s="10"/>
      <c r="L23" s="11"/>
      <c r="M23" s="9"/>
    </row>
    <row r="24" spans="1:13" ht="12.75">
      <c r="A24" s="1" t="s">
        <v>0</v>
      </c>
      <c r="B24" s="2">
        <v>0</v>
      </c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2">
        <v>7</v>
      </c>
      <c r="J24" s="2">
        <v>8</v>
      </c>
      <c r="K24" s="11"/>
      <c r="L24" s="11"/>
      <c r="M24" s="9"/>
    </row>
    <row r="25" spans="1:13" ht="12.75">
      <c r="A25" s="1" t="s">
        <v>1</v>
      </c>
      <c r="B25" s="8"/>
      <c r="C25" s="8">
        <f>2*C19</f>
        <v>100</v>
      </c>
      <c r="D25" s="8">
        <f aca="true" t="shared" si="4" ref="D25:J25">2*D19</f>
        <v>0</v>
      </c>
      <c r="E25" s="8">
        <f t="shared" si="4"/>
        <v>100</v>
      </c>
      <c r="F25" s="8">
        <f t="shared" si="4"/>
        <v>600</v>
      </c>
      <c r="G25" s="8">
        <f t="shared" si="4"/>
        <v>0</v>
      </c>
      <c r="H25" s="8">
        <f t="shared" si="4"/>
        <v>200</v>
      </c>
      <c r="I25" s="8">
        <f t="shared" si="4"/>
        <v>0</v>
      </c>
      <c r="J25" s="8">
        <f t="shared" si="4"/>
        <v>0</v>
      </c>
      <c r="K25" s="9"/>
      <c r="L25" s="9"/>
      <c r="M25" s="9"/>
    </row>
    <row r="26" spans="1:10" ht="12.75">
      <c r="A26" s="1" t="s">
        <v>2</v>
      </c>
      <c r="B26" s="3"/>
      <c r="C26" s="3"/>
      <c r="D26" s="3">
        <v>50</v>
      </c>
      <c r="E26" s="3"/>
      <c r="F26" s="3"/>
      <c r="G26" s="3"/>
      <c r="H26" s="3"/>
      <c r="I26" s="3"/>
      <c r="J26" s="3"/>
    </row>
    <row r="27" spans="1:10" ht="12.75">
      <c r="A27" s="1" t="s">
        <v>3</v>
      </c>
      <c r="B27" s="3">
        <v>200</v>
      </c>
      <c r="C27" s="2">
        <f>IF(B27+C26&gt;=C25,B27+C26-C25,0)</f>
        <v>100</v>
      </c>
      <c r="D27" s="2">
        <f aca="true" t="shared" si="5" ref="D27:J27">IF(C27+D26&gt;=D25,C27+D26-D25,0)</f>
        <v>150</v>
      </c>
      <c r="E27" s="2">
        <f t="shared" si="5"/>
        <v>50</v>
      </c>
      <c r="F27" s="2">
        <f t="shared" si="5"/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</row>
    <row r="28" spans="1:10" ht="12.75">
      <c r="A28" s="1" t="s">
        <v>4</v>
      </c>
      <c r="B28" s="7"/>
      <c r="C28" s="6">
        <f>IF(C27&gt;0,0,C25-C26-B27)</f>
        <v>0</v>
      </c>
      <c r="D28" s="6">
        <f aca="true" t="shared" si="6" ref="D28:J28">IF(D27&gt;0,0,D25-D26-C27)</f>
        <v>0</v>
      </c>
      <c r="E28" s="6">
        <f t="shared" si="6"/>
        <v>0</v>
      </c>
      <c r="F28" s="6">
        <f t="shared" si="6"/>
        <v>550</v>
      </c>
      <c r="G28" s="6">
        <f t="shared" si="6"/>
        <v>0</v>
      </c>
      <c r="H28" s="6">
        <f t="shared" si="6"/>
        <v>200</v>
      </c>
      <c r="I28" s="6">
        <f t="shared" si="6"/>
        <v>0</v>
      </c>
      <c r="J28" s="6">
        <f t="shared" si="6"/>
        <v>0</v>
      </c>
    </row>
    <row r="29" spans="1:10" ht="12.75">
      <c r="A29" s="1" t="s">
        <v>6</v>
      </c>
      <c r="B29" s="7"/>
      <c r="C29" s="5">
        <f>C28</f>
        <v>0</v>
      </c>
      <c r="D29" s="5">
        <f aca="true" t="shared" si="7" ref="D29:J29">D28</f>
        <v>0</v>
      </c>
      <c r="E29" s="5">
        <f t="shared" si="7"/>
        <v>0</v>
      </c>
      <c r="F29" s="5">
        <f t="shared" si="7"/>
        <v>550</v>
      </c>
      <c r="G29" s="5">
        <f t="shared" si="7"/>
        <v>0</v>
      </c>
      <c r="H29" s="5">
        <f t="shared" si="7"/>
        <v>200</v>
      </c>
      <c r="I29" s="5">
        <f t="shared" si="7"/>
        <v>0</v>
      </c>
      <c r="J29" s="5">
        <f t="shared" si="7"/>
        <v>0</v>
      </c>
    </row>
    <row r="30" spans="1:10" ht="12.75">
      <c r="A30" s="1" t="s">
        <v>5</v>
      </c>
      <c r="B30" s="7"/>
      <c r="C30" s="2">
        <f>D29</f>
        <v>0</v>
      </c>
      <c r="D30" s="2">
        <f aca="true" t="shared" si="8" ref="D30:J30">E29</f>
        <v>0</v>
      </c>
      <c r="E30" s="2">
        <f t="shared" si="8"/>
        <v>550</v>
      </c>
      <c r="F30" s="2">
        <f t="shared" si="8"/>
        <v>0</v>
      </c>
      <c r="G30" s="2">
        <f t="shared" si="8"/>
        <v>200</v>
      </c>
      <c r="H30" s="2">
        <f t="shared" si="8"/>
        <v>0</v>
      </c>
      <c r="I30" s="2">
        <f t="shared" si="8"/>
        <v>0</v>
      </c>
      <c r="J30" s="2">
        <f t="shared" si="8"/>
        <v>0</v>
      </c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3" spans="1:13" ht="12.75">
      <c r="A33" s="1" t="s">
        <v>8</v>
      </c>
      <c r="B33" s="1" t="s">
        <v>10</v>
      </c>
      <c r="C33" s="1"/>
      <c r="D33" s="1"/>
      <c r="E33" s="1" t="s">
        <v>7</v>
      </c>
      <c r="F33" s="1"/>
      <c r="G33" s="1">
        <v>2</v>
      </c>
      <c r="H33" s="1"/>
      <c r="I33" s="1"/>
      <c r="J33" s="1"/>
      <c r="K33" s="10"/>
      <c r="L33" s="11"/>
      <c r="M33" s="9"/>
    </row>
    <row r="34" spans="1:13" ht="12.75">
      <c r="A34" s="1" t="s">
        <v>0</v>
      </c>
      <c r="B34" s="2">
        <v>0</v>
      </c>
      <c r="C34" s="2">
        <v>1</v>
      </c>
      <c r="D34" s="2">
        <v>2</v>
      </c>
      <c r="E34" s="2">
        <v>3</v>
      </c>
      <c r="F34" s="2">
        <v>4</v>
      </c>
      <c r="G34" s="2">
        <v>5</v>
      </c>
      <c r="H34" s="2">
        <v>6</v>
      </c>
      <c r="I34" s="2">
        <v>7</v>
      </c>
      <c r="J34" s="2">
        <v>8</v>
      </c>
      <c r="K34" s="11"/>
      <c r="L34" s="11"/>
      <c r="M34" s="9"/>
    </row>
    <row r="35" spans="1:13" ht="12.75">
      <c r="A35" s="1" t="s">
        <v>1</v>
      </c>
      <c r="B35" s="8"/>
      <c r="C35" s="8">
        <f>C30+2*C19</f>
        <v>100</v>
      </c>
      <c r="D35" s="8">
        <f aca="true" t="shared" si="9" ref="D35:J35">D30+2*D19</f>
        <v>0</v>
      </c>
      <c r="E35" s="8">
        <f t="shared" si="9"/>
        <v>650</v>
      </c>
      <c r="F35" s="8">
        <f t="shared" si="9"/>
        <v>600</v>
      </c>
      <c r="G35" s="8">
        <f t="shared" si="9"/>
        <v>200</v>
      </c>
      <c r="H35" s="8">
        <f t="shared" si="9"/>
        <v>200</v>
      </c>
      <c r="I35" s="8">
        <f t="shared" si="9"/>
        <v>0</v>
      </c>
      <c r="J35" s="8">
        <f t="shared" si="9"/>
        <v>0</v>
      </c>
      <c r="K35" s="9"/>
      <c r="L35" s="9"/>
      <c r="M35" s="9"/>
    </row>
    <row r="36" spans="1:13" ht="12.75">
      <c r="A36" s="1" t="s">
        <v>2</v>
      </c>
      <c r="B36" s="3"/>
      <c r="C36" s="3"/>
      <c r="D36" s="3"/>
      <c r="E36" s="3">
        <v>300</v>
      </c>
      <c r="F36" s="3"/>
      <c r="G36" s="3"/>
      <c r="H36" s="3"/>
      <c r="I36" s="3"/>
      <c r="J36" s="3"/>
      <c r="K36" s="9"/>
      <c r="L36" s="9"/>
      <c r="M36" s="9"/>
    </row>
    <row r="37" spans="1:10" ht="12.75">
      <c r="A37" s="1" t="s">
        <v>3</v>
      </c>
      <c r="B37" s="3">
        <v>600</v>
      </c>
      <c r="C37" s="2">
        <f aca="true" t="shared" si="10" ref="C37:J37">IF(B37+C36&gt;=C35,B37+C36-C35,0)</f>
        <v>500</v>
      </c>
      <c r="D37" s="2">
        <f t="shared" si="10"/>
        <v>500</v>
      </c>
      <c r="E37" s="2">
        <f t="shared" si="10"/>
        <v>150</v>
      </c>
      <c r="F37" s="2">
        <f t="shared" si="10"/>
        <v>0</v>
      </c>
      <c r="G37" s="2">
        <f t="shared" si="10"/>
        <v>0</v>
      </c>
      <c r="H37" s="2">
        <f t="shared" si="10"/>
        <v>0</v>
      </c>
      <c r="I37" s="2">
        <f t="shared" si="10"/>
        <v>0</v>
      </c>
      <c r="J37" s="2">
        <f t="shared" si="10"/>
        <v>0</v>
      </c>
    </row>
    <row r="38" spans="1:10" ht="12.75">
      <c r="A38" s="1" t="s">
        <v>4</v>
      </c>
      <c r="B38" s="7"/>
      <c r="C38" s="6">
        <f aca="true" t="shared" si="11" ref="C38:J38">IF(C37&gt;0,0,C35-C36-B37)</f>
        <v>0</v>
      </c>
      <c r="D38" s="6">
        <f t="shared" si="11"/>
        <v>0</v>
      </c>
      <c r="E38" s="6">
        <f t="shared" si="11"/>
        <v>0</v>
      </c>
      <c r="F38" s="6">
        <f t="shared" si="11"/>
        <v>450</v>
      </c>
      <c r="G38" s="6">
        <f t="shared" si="11"/>
        <v>200</v>
      </c>
      <c r="H38" s="6">
        <f t="shared" si="11"/>
        <v>200</v>
      </c>
      <c r="I38" s="6">
        <f t="shared" si="11"/>
        <v>0</v>
      </c>
      <c r="J38" s="6">
        <f t="shared" si="11"/>
        <v>0</v>
      </c>
    </row>
    <row r="39" spans="1:10" ht="12.75">
      <c r="A39" s="1" t="s">
        <v>6</v>
      </c>
      <c r="B39" s="7"/>
      <c r="C39" s="5">
        <f aca="true" t="shared" si="12" ref="C39:J39">C38</f>
        <v>0</v>
      </c>
      <c r="D39" s="5">
        <f t="shared" si="12"/>
        <v>0</v>
      </c>
      <c r="E39" s="5">
        <f t="shared" si="12"/>
        <v>0</v>
      </c>
      <c r="F39" s="5">
        <f t="shared" si="12"/>
        <v>450</v>
      </c>
      <c r="G39" s="5">
        <f t="shared" si="12"/>
        <v>200</v>
      </c>
      <c r="H39" s="5">
        <f t="shared" si="12"/>
        <v>200</v>
      </c>
      <c r="I39" s="5">
        <f t="shared" si="12"/>
        <v>0</v>
      </c>
      <c r="J39" s="5">
        <f t="shared" si="12"/>
        <v>0</v>
      </c>
    </row>
    <row r="40" spans="1:10" ht="12.75">
      <c r="A40" s="1" t="s">
        <v>5</v>
      </c>
      <c r="B40" s="7"/>
      <c r="C40" s="2">
        <f>E39</f>
        <v>0</v>
      </c>
      <c r="D40" s="2">
        <f aca="true" t="shared" si="13" ref="D40:J40">F39</f>
        <v>450</v>
      </c>
      <c r="E40" s="2">
        <f t="shared" si="13"/>
        <v>200</v>
      </c>
      <c r="F40" s="2">
        <f t="shared" si="13"/>
        <v>200</v>
      </c>
      <c r="G40" s="2">
        <f t="shared" si="13"/>
        <v>0</v>
      </c>
      <c r="H40" s="2">
        <f t="shared" si="13"/>
        <v>0</v>
      </c>
      <c r="I40" s="2">
        <f t="shared" si="13"/>
        <v>0</v>
      </c>
      <c r="J40" s="2">
        <f t="shared" si="13"/>
        <v>0</v>
      </c>
    </row>
    <row r="43" spans="1:10" ht="12.75">
      <c r="A43" s="1" t="s">
        <v>8</v>
      </c>
      <c r="B43" s="1" t="s">
        <v>12</v>
      </c>
      <c r="C43" s="1"/>
      <c r="D43" s="1"/>
      <c r="E43" s="1" t="s">
        <v>7</v>
      </c>
      <c r="F43" s="1"/>
      <c r="G43" s="1">
        <v>3</v>
      </c>
      <c r="H43" s="1"/>
      <c r="I43" s="1"/>
      <c r="J43" s="1"/>
    </row>
    <row r="44" spans="1:10" ht="12.75">
      <c r="A44" s="1" t="s">
        <v>0</v>
      </c>
      <c r="B44" s="2">
        <v>0</v>
      </c>
      <c r="C44" s="2">
        <v>1</v>
      </c>
      <c r="D44" s="2">
        <v>2</v>
      </c>
      <c r="E44" s="2">
        <v>3</v>
      </c>
      <c r="F44" s="2">
        <v>4</v>
      </c>
      <c r="G44" s="2">
        <v>5</v>
      </c>
      <c r="H44" s="2">
        <v>6</v>
      </c>
      <c r="I44" s="2">
        <v>7</v>
      </c>
      <c r="J44" s="2">
        <v>8</v>
      </c>
    </row>
    <row r="45" spans="1:10" ht="12.75">
      <c r="A45" s="1" t="s">
        <v>1</v>
      </c>
      <c r="B45" s="8"/>
      <c r="C45" s="8">
        <f>3*C30</f>
        <v>0</v>
      </c>
      <c r="D45" s="8">
        <f aca="true" t="shared" si="14" ref="D45:J45">3*D30</f>
        <v>0</v>
      </c>
      <c r="E45" s="8">
        <f t="shared" si="14"/>
        <v>1650</v>
      </c>
      <c r="F45" s="8">
        <f t="shared" si="14"/>
        <v>0</v>
      </c>
      <c r="G45" s="8">
        <f t="shared" si="14"/>
        <v>600</v>
      </c>
      <c r="H45" s="8">
        <f t="shared" si="14"/>
        <v>0</v>
      </c>
      <c r="I45" s="8">
        <f t="shared" si="14"/>
        <v>0</v>
      </c>
      <c r="J45" s="8">
        <f t="shared" si="14"/>
        <v>0</v>
      </c>
    </row>
    <row r="46" spans="1:10" ht="12.75">
      <c r="A46" s="1" t="s">
        <v>2</v>
      </c>
      <c r="B46" s="3"/>
      <c r="C46" s="3"/>
      <c r="D46" s="3">
        <v>400</v>
      </c>
      <c r="E46" s="3">
        <v>500</v>
      </c>
      <c r="F46" s="3"/>
      <c r="G46" s="3"/>
      <c r="H46" s="3"/>
      <c r="I46" s="3"/>
      <c r="J46" s="3"/>
    </row>
    <row r="47" spans="1:10" ht="12.75">
      <c r="A47" s="1" t="s">
        <v>3</v>
      </c>
      <c r="B47" s="3">
        <v>800</v>
      </c>
      <c r="C47" s="2">
        <f aca="true" t="shared" si="15" ref="C47:J47">IF(B47+C46&gt;=C45,B47+C46-C45,0)</f>
        <v>800</v>
      </c>
      <c r="D47" s="2">
        <f t="shared" si="15"/>
        <v>1200</v>
      </c>
      <c r="E47" s="2">
        <f t="shared" si="15"/>
        <v>50</v>
      </c>
      <c r="F47" s="2">
        <f t="shared" si="15"/>
        <v>50</v>
      </c>
      <c r="G47" s="2">
        <f t="shared" si="15"/>
        <v>0</v>
      </c>
      <c r="H47" s="2">
        <f t="shared" si="15"/>
        <v>0</v>
      </c>
      <c r="I47" s="2">
        <f t="shared" si="15"/>
        <v>0</v>
      </c>
      <c r="J47" s="2">
        <f t="shared" si="15"/>
        <v>0</v>
      </c>
    </row>
    <row r="48" spans="1:10" ht="12.75">
      <c r="A48" s="1" t="s">
        <v>4</v>
      </c>
      <c r="B48" s="7"/>
      <c r="C48" s="6">
        <f aca="true" t="shared" si="16" ref="C48:J48">IF(C47&gt;0,0,C45-C46-B47)</f>
        <v>0</v>
      </c>
      <c r="D48" s="6">
        <f t="shared" si="16"/>
        <v>0</v>
      </c>
      <c r="E48" s="6">
        <f t="shared" si="16"/>
        <v>0</v>
      </c>
      <c r="F48" s="6">
        <f t="shared" si="16"/>
        <v>0</v>
      </c>
      <c r="G48" s="6">
        <f t="shared" si="16"/>
        <v>550</v>
      </c>
      <c r="H48" s="6">
        <f t="shared" si="16"/>
        <v>0</v>
      </c>
      <c r="I48" s="6">
        <f t="shared" si="16"/>
        <v>0</v>
      </c>
      <c r="J48" s="6">
        <f t="shared" si="16"/>
        <v>0</v>
      </c>
    </row>
    <row r="49" spans="1:10" ht="12.75">
      <c r="A49" s="1" t="s">
        <v>6</v>
      </c>
      <c r="B49" s="7"/>
      <c r="C49" s="5">
        <f aca="true" t="shared" si="17" ref="C49:J49">C48</f>
        <v>0</v>
      </c>
      <c r="D49" s="5">
        <f t="shared" si="17"/>
        <v>0</v>
      </c>
      <c r="E49" s="5">
        <f t="shared" si="17"/>
        <v>0</v>
      </c>
      <c r="F49" s="5">
        <f t="shared" si="17"/>
        <v>0</v>
      </c>
      <c r="G49" s="5">
        <f t="shared" si="17"/>
        <v>550</v>
      </c>
      <c r="H49" s="5">
        <f t="shared" si="17"/>
        <v>0</v>
      </c>
      <c r="I49" s="5">
        <f t="shared" si="17"/>
        <v>0</v>
      </c>
      <c r="J49" s="5">
        <f t="shared" si="17"/>
        <v>0</v>
      </c>
    </row>
    <row r="50" spans="1:10" ht="12.75">
      <c r="A50" s="1" t="s">
        <v>5</v>
      </c>
      <c r="B50" s="7"/>
      <c r="C50" s="2">
        <f>F49</f>
        <v>0</v>
      </c>
      <c r="D50" s="2">
        <f aca="true" t="shared" si="18" ref="D50:J50">G49</f>
        <v>550</v>
      </c>
      <c r="E50" s="2">
        <f t="shared" si="18"/>
        <v>0</v>
      </c>
      <c r="F50" s="2">
        <f t="shared" si="18"/>
        <v>0</v>
      </c>
      <c r="G50" s="2">
        <f t="shared" si="18"/>
        <v>0</v>
      </c>
      <c r="H50" s="2">
        <f t="shared" si="18"/>
        <v>0</v>
      </c>
      <c r="I50" s="2">
        <f t="shared" si="18"/>
        <v>0</v>
      </c>
      <c r="J50" s="2">
        <f t="shared" si="18"/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M60"/>
  <sheetViews>
    <sheetView workbookViewId="0" topLeftCell="A1">
      <selection activeCell="L60" sqref="L60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5.00390625" style="0" customWidth="1"/>
    <col min="4" max="4" width="5.7109375" style="0" customWidth="1"/>
    <col min="5" max="5" width="5.57421875" style="0" customWidth="1"/>
    <col min="6" max="6" width="5.28125" style="0" customWidth="1"/>
    <col min="7" max="7" width="5.00390625" style="0" customWidth="1"/>
    <col min="8" max="8" width="5.140625" style="0" customWidth="1"/>
    <col min="9" max="9" width="6.140625" style="0" customWidth="1"/>
    <col min="10" max="10" width="6.28125" style="0" customWidth="1"/>
    <col min="11" max="11" width="11.7109375" style="0" bestFit="1" customWidth="1"/>
    <col min="12" max="12" width="7.00390625" style="0" customWidth="1"/>
  </cols>
  <sheetData>
    <row r="13" spans="1:12" ht="12.75">
      <c r="A13" s="1" t="s">
        <v>8</v>
      </c>
      <c r="B13" s="1" t="s">
        <v>11</v>
      </c>
      <c r="C13" s="1"/>
      <c r="D13" s="1"/>
      <c r="E13" s="1" t="s">
        <v>7</v>
      </c>
      <c r="F13" s="1"/>
      <c r="G13" s="1">
        <v>2</v>
      </c>
      <c r="H13" s="1"/>
      <c r="I13" s="1"/>
      <c r="J13" s="1"/>
      <c r="K13" s="10"/>
      <c r="L13" s="11"/>
    </row>
    <row r="14" spans="1:12" ht="12.75">
      <c r="A14" s="1" t="s">
        <v>0</v>
      </c>
      <c r="B14" s="2">
        <v>0</v>
      </c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">
        <v>6</v>
      </c>
      <c r="I14" s="2">
        <v>7</v>
      </c>
      <c r="J14" s="2">
        <v>8</v>
      </c>
      <c r="K14" s="11"/>
      <c r="L14" s="11"/>
    </row>
    <row r="15" spans="1:10" ht="12.75">
      <c r="A15" s="1" t="s">
        <v>1</v>
      </c>
      <c r="B15" s="3"/>
      <c r="C15" s="3"/>
      <c r="D15" s="3">
        <v>10</v>
      </c>
      <c r="E15" s="3">
        <v>40</v>
      </c>
      <c r="F15" s="3"/>
      <c r="G15" s="3">
        <v>50</v>
      </c>
      <c r="H15" s="3"/>
      <c r="I15" s="3">
        <v>100</v>
      </c>
      <c r="J15" s="3"/>
    </row>
    <row r="16" spans="1:10" ht="12.75">
      <c r="A16" s="1" t="s">
        <v>2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1" t="s">
        <v>3</v>
      </c>
      <c r="B17" s="3">
        <v>50</v>
      </c>
      <c r="C17" s="2">
        <f aca="true" t="shared" si="0" ref="C17:J17">IF(B17+C16&gt;=C15,B17+C16-C15,0)</f>
        <v>50</v>
      </c>
      <c r="D17" s="2">
        <f t="shared" si="0"/>
        <v>40</v>
      </c>
      <c r="E17" s="2">
        <f t="shared" si="0"/>
        <v>0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</row>
    <row r="18" spans="1:10" ht="12.75">
      <c r="A18" s="1" t="s">
        <v>4</v>
      </c>
      <c r="B18" s="7"/>
      <c r="C18" s="6">
        <f aca="true" t="shared" si="1" ref="C18:J18">IF(C17&gt;0,0,C15-C16-B17)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50</v>
      </c>
      <c r="H18" s="6">
        <f t="shared" si="1"/>
        <v>0</v>
      </c>
      <c r="I18" s="6">
        <f t="shared" si="1"/>
        <v>100</v>
      </c>
      <c r="J18" s="6">
        <f t="shared" si="1"/>
        <v>0</v>
      </c>
    </row>
    <row r="19" spans="1:10" ht="12.75">
      <c r="A19" s="1" t="s">
        <v>6</v>
      </c>
      <c r="B19" s="7"/>
      <c r="C19" s="5">
        <f aca="true" t="shared" si="2" ref="C19:J19">C18</f>
        <v>0</v>
      </c>
      <c r="D19" s="5">
        <f t="shared" si="2"/>
        <v>0</v>
      </c>
      <c r="E19" s="5">
        <f t="shared" si="2"/>
        <v>0</v>
      </c>
      <c r="F19" s="5">
        <f t="shared" si="2"/>
        <v>0</v>
      </c>
      <c r="G19" s="5">
        <f t="shared" si="2"/>
        <v>50</v>
      </c>
      <c r="H19" s="5">
        <f t="shared" si="2"/>
        <v>0</v>
      </c>
      <c r="I19" s="5">
        <f t="shared" si="2"/>
        <v>100</v>
      </c>
      <c r="J19" s="5">
        <f t="shared" si="2"/>
        <v>0</v>
      </c>
    </row>
    <row r="20" spans="1:10" ht="12.75">
      <c r="A20" s="1" t="s">
        <v>5</v>
      </c>
      <c r="B20" s="7"/>
      <c r="C20" s="2">
        <f aca="true" t="shared" si="3" ref="C20:J20">E19</f>
        <v>0</v>
      </c>
      <c r="D20" s="2">
        <f t="shared" si="3"/>
        <v>0</v>
      </c>
      <c r="E20" s="2">
        <f t="shared" si="3"/>
        <v>50</v>
      </c>
      <c r="F20" s="2">
        <f t="shared" si="3"/>
        <v>0</v>
      </c>
      <c r="G20" s="2">
        <f t="shared" si="3"/>
        <v>100</v>
      </c>
      <c r="H20" s="2">
        <f t="shared" si="3"/>
        <v>0</v>
      </c>
      <c r="I20" s="2">
        <f t="shared" si="3"/>
        <v>0</v>
      </c>
      <c r="J20" s="2">
        <f t="shared" si="3"/>
        <v>0</v>
      </c>
    </row>
    <row r="21" spans="2:10" ht="12.75">
      <c r="B21" s="4"/>
      <c r="C21" s="4"/>
      <c r="D21" s="4"/>
      <c r="E21" s="4"/>
      <c r="F21" s="4"/>
      <c r="G21" s="4"/>
      <c r="H21" s="4"/>
      <c r="I21" s="4"/>
      <c r="J21" s="4"/>
    </row>
    <row r="22" spans="2:13" ht="12.75">
      <c r="B22" s="4"/>
      <c r="C22" s="4"/>
      <c r="D22" s="4"/>
      <c r="E22" s="4"/>
      <c r="F22" s="4"/>
      <c r="G22" s="4"/>
      <c r="H22" s="4"/>
      <c r="I22" s="4"/>
      <c r="J22" s="4"/>
      <c r="K22" s="9"/>
      <c r="L22" s="9"/>
      <c r="M22" s="9"/>
    </row>
    <row r="23" spans="1:13" ht="12.75">
      <c r="A23" s="1" t="s">
        <v>8</v>
      </c>
      <c r="B23" s="1" t="s">
        <v>9</v>
      </c>
      <c r="C23" s="1"/>
      <c r="D23" s="1"/>
      <c r="E23" s="1" t="s">
        <v>7</v>
      </c>
      <c r="F23" s="1"/>
      <c r="G23" s="1">
        <v>1</v>
      </c>
      <c r="H23" s="1"/>
      <c r="I23" s="1"/>
      <c r="J23" s="1"/>
      <c r="K23" s="10"/>
      <c r="L23" s="11"/>
      <c r="M23" s="9"/>
    </row>
    <row r="24" spans="1:13" ht="12.75">
      <c r="A24" s="1" t="s">
        <v>0</v>
      </c>
      <c r="B24" s="2">
        <v>0</v>
      </c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2">
        <v>7</v>
      </c>
      <c r="J24" s="2">
        <v>8</v>
      </c>
      <c r="K24" s="11"/>
      <c r="L24" s="11"/>
      <c r="M24" s="9"/>
    </row>
    <row r="25" spans="1:13" ht="12.75">
      <c r="A25" s="1" t="s">
        <v>1</v>
      </c>
      <c r="B25" s="8"/>
      <c r="C25" s="8">
        <f aca="true" t="shared" si="4" ref="C25:J25">2*C20</f>
        <v>0</v>
      </c>
      <c r="D25" s="8">
        <f t="shared" si="4"/>
        <v>0</v>
      </c>
      <c r="E25" s="8">
        <f t="shared" si="4"/>
        <v>100</v>
      </c>
      <c r="F25" s="8">
        <f t="shared" si="4"/>
        <v>0</v>
      </c>
      <c r="G25" s="8">
        <f t="shared" si="4"/>
        <v>200</v>
      </c>
      <c r="H25" s="8">
        <f t="shared" si="4"/>
        <v>0</v>
      </c>
      <c r="I25" s="8">
        <f t="shared" si="4"/>
        <v>0</v>
      </c>
      <c r="J25" s="8">
        <f t="shared" si="4"/>
        <v>0</v>
      </c>
      <c r="K25" s="9"/>
      <c r="L25" s="9"/>
      <c r="M25" s="9"/>
    </row>
    <row r="26" spans="1:10" ht="12.75">
      <c r="A26" s="1" t="s">
        <v>2</v>
      </c>
      <c r="B26" s="3"/>
      <c r="C26" s="3">
        <v>10</v>
      </c>
      <c r="D26" s="3"/>
      <c r="E26" s="3"/>
      <c r="F26" s="3"/>
      <c r="G26" s="3"/>
      <c r="H26" s="3"/>
      <c r="I26" s="3"/>
      <c r="J26" s="3"/>
    </row>
    <row r="27" spans="1:10" ht="12.75">
      <c r="A27" s="1" t="s">
        <v>3</v>
      </c>
      <c r="B27" s="3">
        <v>50</v>
      </c>
      <c r="C27" s="2">
        <f aca="true" t="shared" si="5" ref="C27:J27">IF(B27+C26&gt;=C25,B27+C26-C25,0)</f>
        <v>60</v>
      </c>
      <c r="D27" s="2">
        <f t="shared" si="5"/>
        <v>60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</row>
    <row r="28" spans="1:10" ht="12.75">
      <c r="A28" s="1" t="s">
        <v>4</v>
      </c>
      <c r="B28" s="7"/>
      <c r="C28" s="6">
        <f aca="true" t="shared" si="6" ref="C28:J28">IF(C27&gt;0,0,C25-C26-B27)</f>
        <v>0</v>
      </c>
      <c r="D28" s="6">
        <f t="shared" si="6"/>
        <v>0</v>
      </c>
      <c r="E28" s="6">
        <f t="shared" si="6"/>
        <v>40</v>
      </c>
      <c r="F28" s="6">
        <f t="shared" si="6"/>
        <v>0</v>
      </c>
      <c r="G28" s="6">
        <f t="shared" si="6"/>
        <v>200</v>
      </c>
      <c r="H28" s="6">
        <f t="shared" si="6"/>
        <v>0</v>
      </c>
      <c r="I28" s="6">
        <f t="shared" si="6"/>
        <v>0</v>
      </c>
      <c r="J28" s="6">
        <f t="shared" si="6"/>
        <v>0</v>
      </c>
    </row>
    <row r="29" spans="1:10" ht="12.75">
      <c r="A29" s="1" t="s">
        <v>6</v>
      </c>
      <c r="B29" s="7"/>
      <c r="C29" s="5">
        <f aca="true" t="shared" si="7" ref="C29:J29">C28</f>
        <v>0</v>
      </c>
      <c r="D29" s="5">
        <f t="shared" si="7"/>
        <v>0</v>
      </c>
      <c r="E29" s="5">
        <f t="shared" si="7"/>
        <v>40</v>
      </c>
      <c r="F29" s="5">
        <f t="shared" si="7"/>
        <v>0</v>
      </c>
      <c r="G29" s="5">
        <f t="shared" si="7"/>
        <v>200</v>
      </c>
      <c r="H29" s="5">
        <f t="shared" si="7"/>
        <v>0</v>
      </c>
      <c r="I29" s="5">
        <f t="shared" si="7"/>
        <v>0</v>
      </c>
      <c r="J29" s="5">
        <f t="shared" si="7"/>
        <v>0</v>
      </c>
    </row>
    <row r="30" spans="1:10" ht="12.75">
      <c r="A30" s="1" t="s">
        <v>5</v>
      </c>
      <c r="B30" s="7"/>
      <c r="C30" s="2">
        <f aca="true" t="shared" si="8" ref="C30:J30">D29</f>
        <v>0</v>
      </c>
      <c r="D30" s="2">
        <f t="shared" si="8"/>
        <v>40</v>
      </c>
      <c r="E30" s="2">
        <f t="shared" si="8"/>
        <v>0</v>
      </c>
      <c r="F30" s="2">
        <f t="shared" si="8"/>
        <v>200</v>
      </c>
      <c r="G30" s="2">
        <f t="shared" si="8"/>
        <v>0</v>
      </c>
      <c r="H30" s="2">
        <f t="shared" si="8"/>
        <v>0</v>
      </c>
      <c r="I30" s="2">
        <f t="shared" si="8"/>
        <v>0</v>
      </c>
      <c r="J30" s="2">
        <f t="shared" si="8"/>
        <v>0</v>
      </c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3" spans="1:13" ht="12.75">
      <c r="A33" s="1" t="s">
        <v>8</v>
      </c>
      <c r="B33" s="1" t="s">
        <v>10</v>
      </c>
      <c r="C33" s="1"/>
      <c r="D33" s="1"/>
      <c r="E33" s="1" t="s">
        <v>7</v>
      </c>
      <c r="F33" s="1"/>
      <c r="G33" s="1">
        <v>2</v>
      </c>
      <c r="H33" s="1"/>
      <c r="I33" s="1"/>
      <c r="J33" s="1"/>
      <c r="K33" s="10"/>
      <c r="L33" s="11"/>
      <c r="M33" s="9"/>
    </row>
    <row r="34" spans="1:13" ht="12.75">
      <c r="A34" s="1" t="s">
        <v>0</v>
      </c>
      <c r="B34" s="2">
        <v>0</v>
      </c>
      <c r="C34" s="2">
        <v>1</v>
      </c>
      <c r="D34" s="2">
        <v>2</v>
      </c>
      <c r="E34" s="2">
        <v>3</v>
      </c>
      <c r="F34" s="2">
        <v>4</v>
      </c>
      <c r="G34" s="2">
        <v>5</v>
      </c>
      <c r="H34" s="2">
        <v>6</v>
      </c>
      <c r="I34" s="2">
        <v>7</v>
      </c>
      <c r="J34" s="2">
        <v>8</v>
      </c>
      <c r="K34" s="11"/>
      <c r="L34" s="11"/>
      <c r="M34" s="9"/>
    </row>
    <row r="35" spans="1:13" ht="12.75">
      <c r="A35" s="1" t="s">
        <v>1</v>
      </c>
      <c r="B35" s="8"/>
      <c r="C35" s="8">
        <f aca="true" t="shared" si="9" ref="C35:J35">C30+3*C20</f>
        <v>0</v>
      </c>
      <c r="D35" s="8">
        <f t="shared" si="9"/>
        <v>40</v>
      </c>
      <c r="E35" s="8">
        <f t="shared" si="9"/>
        <v>150</v>
      </c>
      <c r="F35" s="8">
        <f t="shared" si="9"/>
        <v>200</v>
      </c>
      <c r="G35" s="8">
        <f t="shared" si="9"/>
        <v>300</v>
      </c>
      <c r="H35" s="8">
        <f t="shared" si="9"/>
        <v>0</v>
      </c>
      <c r="I35" s="8">
        <f t="shared" si="9"/>
        <v>0</v>
      </c>
      <c r="J35" s="8">
        <f t="shared" si="9"/>
        <v>0</v>
      </c>
      <c r="K35" s="9"/>
      <c r="L35" s="9"/>
      <c r="M35" s="9"/>
    </row>
    <row r="36" spans="1:13" ht="12.75">
      <c r="A36" s="1" t="s">
        <v>2</v>
      </c>
      <c r="B36" s="3"/>
      <c r="C36" s="3">
        <v>200</v>
      </c>
      <c r="D36" s="3"/>
      <c r="E36" s="3"/>
      <c r="F36" s="3"/>
      <c r="G36" s="3"/>
      <c r="H36" s="3"/>
      <c r="I36" s="3"/>
      <c r="J36" s="3"/>
      <c r="K36" s="9"/>
      <c r="L36" s="9"/>
      <c r="M36" s="9"/>
    </row>
    <row r="37" spans="1:10" ht="12.75">
      <c r="A37" s="1" t="s">
        <v>3</v>
      </c>
      <c r="B37" s="3">
        <v>160</v>
      </c>
      <c r="C37" s="2">
        <f aca="true" t="shared" si="10" ref="C37:J37">IF(B37+C36&gt;=C35,B37+C36-C35,0)</f>
        <v>360</v>
      </c>
      <c r="D37" s="2">
        <f t="shared" si="10"/>
        <v>320</v>
      </c>
      <c r="E37" s="2">
        <f t="shared" si="10"/>
        <v>170</v>
      </c>
      <c r="F37" s="2">
        <f t="shared" si="10"/>
        <v>0</v>
      </c>
      <c r="G37" s="2">
        <f t="shared" si="10"/>
        <v>0</v>
      </c>
      <c r="H37" s="2">
        <f t="shared" si="10"/>
        <v>0</v>
      </c>
      <c r="I37" s="2">
        <f t="shared" si="10"/>
        <v>0</v>
      </c>
      <c r="J37" s="2">
        <f t="shared" si="10"/>
        <v>0</v>
      </c>
    </row>
    <row r="38" spans="1:10" ht="12.75">
      <c r="A38" s="1" t="s">
        <v>4</v>
      </c>
      <c r="B38" s="7"/>
      <c r="C38" s="6">
        <f aca="true" t="shared" si="11" ref="C38:J38">IF(C37&gt;0,0,C35-C36-B37)</f>
        <v>0</v>
      </c>
      <c r="D38" s="6">
        <f t="shared" si="11"/>
        <v>0</v>
      </c>
      <c r="E38" s="6">
        <f t="shared" si="11"/>
        <v>0</v>
      </c>
      <c r="F38" s="6">
        <f t="shared" si="11"/>
        <v>30</v>
      </c>
      <c r="G38" s="6">
        <f t="shared" si="11"/>
        <v>300</v>
      </c>
      <c r="H38" s="6">
        <f t="shared" si="11"/>
        <v>0</v>
      </c>
      <c r="I38" s="6">
        <f t="shared" si="11"/>
        <v>0</v>
      </c>
      <c r="J38" s="6">
        <f t="shared" si="11"/>
        <v>0</v>
      </c>
    </row>
    <row r="39" spans="1:10" ht="12.75">
      <c r="A39" s="1" t="s">
        <v>6</v>
      </c>
      <c r="B39" s="7"/>
      <c r="C39" s="5">
        <f aca="true" t="shared" si="12" ref="C39:J39">C38</f>
        <v>0</v>
      </c>
      <c r="D39" s="5">
        <f t="shared" si="12"/>
        <v>0</v>
      </c>
      <c r="E39" s="5">
        <f t="shared" si="12"/>
        <v>0</v>
      </c>
      <c r="F39" s="5">
        <f t="shared" si="12"/>
        <v>30</v>
      </c>
      <c r="G39" s="5">
        <f t="shared" si="12"/>
        <v>300</v>
      </c>
      <c r="H39" s="5">
        <f t="shared" si="12"/>
        <v>0</v>
      </c>
      <c r="I39" s="5">
        <f t="shared" si="12"/>
        <v>0</v>
      </c>
      <c r="J39" s="5">
        <f t="shared" si="12"/>
        <v>0</v>
      </c>
    </row>
    <row r="40" spans="1:10" ht="12.75">
      <c r="A40" s="1" t="s">
        <v>5</v>
      </c>
      <c r="B40" s="7"/>
      <c r="C40" s="2">
        <f aca="true" t="shared" si="13" ref="C40:J40">E39</f>
        <v>0</v>
      </c>
      <c r="D40" s="2">
        <f t="shared" si="13"/>
        <v>30</v>
      </c>
      <c r="E40" s="2">
        <f t="shared" si="13"/>
        <v>300</v>
      </c>
      <c r="F40" s="2">
        <f t="shared" si="13"/>
        <v>0</v>
      </c>
      <c r="G40" s="2">
        <f t="shared" si="13"/>
        <v>0</v>
      </c>
      <c r="H40" s="2">
        <f t="shared" si="13"/>
        <v>0</v>
      </c>
      <c r="I40" s="2">
        <f t="shared" si="13"/>
        <v>0</v>
      </c>
      <c r="J40" s="2">
        <f t="shared" si="13"/>
        <v>0</v>
      </c>
    </row>
    <row r="43" spans="1:10" ht="12.75">
      <c r="A43" s="1" t="s">
        <v>8</v>
      </c>
      <c r="B43" s="1" t="s">
        <v>12</v>
      </c>
      <c r="C43" s="1"/>
      <c r="D43" s="1"/>
      <c r="E43" s="1" t="s">
        <v>7</v>
      </c>
      <c r="F43" s="1"/>
      <c r="G43" s="1">
        <v>1</v>
      </c>
      <c r="H43" s="1"/>
      <c r="I43" s="1"/>
      <c r="J43" s="1"/>
    </row>
    <row r="44" spans="1:10" ht="12.75">
      <c r="A44" s="1" t="s">
        <v>0</v>
      </c>
      <c r="B44" s="2">
        <v>0</v>
      </c>
      <c r="C44" s="2">
        <v>1</v>
      </c>
      <c r="D44" s="2">
        <v>2</v>
      </c>
      <c r="E44" s="2">
        <v>3</v>
      </c>
      <c r="F44" s="2">
        <v>4</v>
      </c>
      <c r="G44" s="2">
        <v>5</v>
      </c>
      <c r="H44" s="2">
        <v>6</v>
      </c>
      <c r="I44" s="2">
        <v>7</v>
      </c>
      <c r="J44" s="2">
        <v>8</v>
      </c>
    </row>
    <row r="45" spans="1:10" ht="12.75">
      <c r="A45" s="1" t="s">
        <v>1</v>
      </c>
      <c r="B45" s="8"/>
      <c r="C45" s="8">
        <f>2*C30+C40</f>
        <v>0</v>
      </c>
      <c r="D45" s="8">
        <f aca="true" t="shared" si="14" ref="D45:J45">2*D30+D40</f>
        <v>110</v>
      </c>
      <c r="E45" s="8">
        <f t="shared" si="14"/>
        <v>300</v>
      </c>
      <c r="F45" s="8">
        <f t="shared" si="14"/>
        <v>400</v>
      </c>
      <c r="G45" s="8">
        <f t="shared" si="14"/>
        <v>0</v>
      </c>
      <c r="H45" s="8">
        <f t="shared" si="14"/>
        <v>0</v>
      </c>
      <c r="I45" s="8">
        <f t="shared" si="14"/>
        <v>0</v>
      </c>
      <c r="J45" s="8">
        <f t="shared" si="14"/>
        <v>0</v>
      </c>
    </row>
    <row r="46" spans="1:10" ht="12.75">
      <c r="A46" s="1" t="s">
        <v>2</v>
      </c>
      <c r="B46" s="3"/>
      <c r="C46" s="3">
        <v>100</v>
      </c>
      <c r="D46" s="3"/>
      <c r="E46" s="3"/>
      <c r="F46" s="3"/>
      <c r="G46" s="3"/>
      <c r="H46" s="3"/>
      <c r="I46" s="3"/>
      <c r="J46" s="3"/>
    </row>
    <row r="47" spans="1:10" ht="12.75">
      <c r="A47" s="1" t="s">
        <v>3</v>
      </c>
      <c r="B47" s="3">
        <v>80</v>
      </c>
      <c r="C47" s="2">
        <f aca="true" t="shared" si="15" ref="C47:J47">IF(B47+C46&gt;=C45,B47+C46-C45,0)</f>
        <v>180</v>
      </c>
      <c r="D47" s="2">
        <f t="shared" si="15"/>
        <v>70</v>
      </c>
      <c r="E47" s="2">
        <f t="shared" si="15"/>
        <v>0</v>
      </c>
      <c r="F47" s="2">
        <f t="shared" si="15"/>
        <v>0</v>
      </c>
      <c r="G47" s="2">
        <f t="shared" si="15"/>
        <v>0</v>
      </c>
      <c r="H47" s="2">
        <f t="shared" si="15"/>
        <v>0</v>
      </c>
      <c r="I47" s="2">
        <f t="shared" si="15"/>
        <v>0</v>
      </c>
      <c r="J47" s="2">
        <f t="shared" si="15"/>
        <v>0</v>
      </c>
    </row>
    <row r="48" spans="1:10" ht="12.75">
      <c r="A48" s="1" t="s">
        <v>4</v>
      </c>
      <c r="B48" s="7"/>
      <c r="C48" s="6">
        <f aca="true" t="shared" si="16" ref="C48:J48">IF(C47&gt;0,0,C45-C46-B47)</f>
        <v>0</v>
      </c>
      <c r="D48" s="6">
        <f t="shared" si="16"/>
        <v>0</v>
      </c>
      <c r="E48" s="6">
        <f t="shared" si="16"/>
        <v>230</v>
      </c>
      <c r="F48" s="6">
        <f t="shared" si="16"/>
        <v>400</v>
      </c>
      <c r="G48" s="6">
        <f t="shared" si="16"/>
        <v>0</v>
      </c>
      <c r="H48" s="6">
        <f t="shared" si="16"/>
        <v>0</v>
      </c>
      <c r="I48" s="6">
        <f t="shared" si="16"/>
        <v>0</v>
      </c>
      <c r="J48" s="6">
        <f t="shared" si="16"/>
        <v>0</v>
      </c>
    </row>
    <row r="49" spans="1:10" ht="12.75">
      <c r="A49" s="1" t="s">
        <v>6</v>
      </c>
      <c r="B49" s="7"/>
      <c r="C49" s="5">
        <f aca="true" t="shared" si="17" ref="C49:J49">C48</f>
        <v>0</v>
      </c>
      <c r="D49" s="5">
        <f t="shared" si="17"/>
        <v>0</v>
      </c>
      <c r="E49" s="5">
        <f t="shared" si="17"/>
        <v>230</v>
      </c>
      <c r="F49" s="5">
        <f t="shared" si="17"/>
        <v>400</v>
      </c>
      <c r="G49" s="5">
        <f t="shared" si="17"/>
        <v>0</v>
      </c>
      <c r="H49" s="5">
        <f t="shared" si="17"/>
        <v>0</v>
      </c>
      <c r="I49" s="5">
        <f t="shared" si="17"/>
        <v>0</v>
      </c>
      <c r="J49" s="5">
        <f t="shared" si="17"/>
        <v>0</v>
      </c>
    </row>
    <row r="50" spans="1:10" ht="12.75">
      <c r="A50" s="1" t="s">
        <v>5</v>
      </c>
      <c r="B50" s="7"/>
      <c r="C50" s="2">
        <f>D49</f>
        <v>0</v>
      </c>
      <c r="D50" s="2">
        <f aca="true" t="shared" si="18" ref="D50:J50">E49</f>
        <v>230</v>
      </c>
      <c r="E50" s="2">
        <f t="shared" si="18"/>
        <v>400</v>
      </c>
      <c r="F50" s="2">
        <f t="shared" si="18"/>
        <v>0</v>
      </c>
      <c r="G50" s="2">
        <f t="shared" si="18"/>
        <v>0</v>
      </c>
      <c r="H50" s="2">
        <f t="shared" si="18"/>
        <v>0</v>
      </c>
      <c r="I50" s="2">
        <f t="shared" si="18"/>
        <v>0</v>
      </c>
      <c r="J50" s="2">
        <f t="shared" si="18"/>
        <v>0</v>
      </c>
    </row>
    <row r="53" spans="1:10" ht="12.75">
      <c r="A53" s="1" t="s">
        <v>8</v>
      </c>
      <c r="B53" s="1" t="s">
        <v>13</v>
      </c>
      <c r="C53" s="1"/>
      <c r="D53" s="1"/>
      <c r="E53" s="1" t="s">
        <v>7</v>
      </c>
      <c r="F53" s="1"/>
      <c r="G53" s="1">
        <v>2</v>
      </c>
      <c r="H53" s="1"/>
      <c r="I53" s="1"/>
      <c r="J53" s="1"/>
    </row>
    <row r="54" spans="1:10" ht="12.75">
      <c r="A54" s="1" t="s">
        <v>0</v>
      </c>
      <c r="B54" s="2">
        <v>0</v>
      </c>
      <c r="C54" s="2">
        <v>1</v>
      </c>
      <c r="D54" s="2">
        <v>2</v>
      </c>
      <c r="E54" s="2">
        <v>3</v>
      </c>
      <c r="F54" s="2">
        <v>4</v>
      </c>
      <c r="G54" s="2">
        <v>5</v>
      </c>
      <c r="H54" s="2">
        <v>6</v>
      </c>
      <c r="I54" s="2">
        <v>7</v>
      </c>
      <c r="J54" s="2">
        <v>8</v>
      </c>
    </row>
    <row r="55" spans="1:10" ht="12.75">
      <c r="A55" s="1" t="s">
        <v>1</v>
      </c>
      <c r="B55" s="8"/>
      <c r="C55" s="8">
        <f aca="true" t="shared" si="19" ref="C55:J55">2*C20+C30</f>
        <v>0</v>
      </c>
      <c r="D55" s="8">
        <f t="shared" si="19"/>
        <v>40</v>
      </c>
      <c r="E55" s="8">
        <f t="shared" si="19"/>
        <v>100</v>
      </c>
      <c r="F55" s="8">
        <f t="shared" si="19"/>
        <v>200</v>
      </c>
      <c r="G55" s="8">
        <f t="shared" si="19"/>
        <v>200</v>
      </c>
      <c r="H55" s="8">
        <f t="shared" si="19"/>
        <v>0</v>
      </c>
      <c r="I55" s="8">
        <f t="shared" si="19"/>
        <v>0</v>
      </c>
      <c r="J55" s="8">
        <f t="shared" si="19"/>
        <v>0</v>
      </c>
    </row>
    <row r="56" spans="1:10" ht="12.75">
      <c r="A56" s="1" t="s">
        <v>2</v>
      </c>
      <c r="B56" s="3"/>
      <c r="C56" s="3">
        <v>100</v>
      </c>
      <c r="D56" s="3"/>
      <c r="E56" s="3"/>
      <c r="F56" s="3"/>
      <c r="G56" s="3"/>
      <c r="H56" s="3"/>
      <c r="I56" s="3"/>
      <c r="J56" s="3"/>
    </row>
    <row r="57" spans="1:10" ht="12.75">
      <c r="A57" s="1" t="s">
        <v>3</v>
      </c>
      <c r="B57" s="3">
        <v>150</v>
      </c>
      <c r="C57" s="2">
        <f aca="true" t="shared" si="20" ref="C57:J57">IF(B57+C56&gt;=C55,B57+C56-C55,0)</f>
        <v>250</v>
      </c>
      <c r="D57" s="2">
        <f t="shared" si="20"/>
        <v>210</v>
      </c>
      <c r="E57" s="2">
        <f t="shared" si="20"/>
        <v>110</v>
      </c>
      <c r="F57" s="2">
        <f t="shared" si="20"/>
        <v>0</v>
      </c>
      <c r="G57" s="2">
        <f t="shared" si="20"/>
        <v>0</v>
      </c>
      <c r="H57" s="2">
        <f t="shared" si="20"/>
        <v>0</v>
      </c>
      <c r="I57" s="2">
        <f t="shared" si="20"/>
        <v>0</v>
      </c>
      <c r="J57" s="2">
        <f t="shared" si="20"/>
        <v>0</v>
      </c>
    </row>
    <row r="58" spans="1:10" ht="12.75">
      <c r="A58" s="1" t="s">
        <v>4</v>
      </c>
      <c r="B58" s="7"/>
      <c r="C58" s="6">
        <f aca="true" t="shared" si="21" ref="C58:J58">IF(C57&gt;0,0,C55-C56-B57)</f>
        <v>0</v>
      </c>
      <c r="D58" s="6">
        <f t="shared" si="21"/>
        <v>0</v>
      </c>
      <c r="E58" s="6">
        <f t="shared" si="21"/>
        <v>0</v>
      </c>
      <c r="F58" s="6">
        <f t="shared" si="21"/>
        <v>90</v>
      </c>
      <c r="G58" s="6">
        <f t="shared" si="21"/>
        <v>200</v>
      </c>
      <c r="H58" s="6">
        <f t="shared" si="21"/>
        <v>0</v>
      </c>
      <c r="I58" s="6">
        <f t="shared" si="21"/>
        <v>0</v>
      </c>
      <c r="J58" s="6">
        <f t="shared" si="21"/>
        <v>0</v>
      </c>
    </row>
    <row r="59" spans="1:10" ht="12.75">
      <c r="A59" s="1" t="s">
        <v>6</v>
      </c>
      <c r="B59" s="7"/>
      <c r="C59" s="5">
        <f aca="true" t="shared" si="22" ref="C59:J59">C58</f>
        <v>0</v>
      </c>
      <c r="D59" s="5">
        <f t="shared" si="22"/>
        <v>0</v>
      </c>
      <c r="E59" s="5">
        <f t="shared" si="22"/>
        <v>0</v>
      </c>
      <c r="F59" s="5">
        <f t="shared" si="22"/>
        <v>90</v>
      </c>
      <c r="G59" s="5">
        <f t="shared" si="22"/>
        <v>200</v>
      </c>
      <c r="H59" s="5">
        <f t="shared" si="22"/>
        <v>0</v>
      </c>
      <c r="I59" s="5">
        <f t="shared" si="22"/>
        <v>0</v>
      </c>
      <c r="J59" s="5">
        <f t="shared" si="22"/>
        <v>0</v>
      </c>
    </row>
    <row r="60" spans="1:10" ht="12.75">
      <c r="A60" s="1" t="s">
        <v>5</v>
      </c>
      <c r="B60" s="7"/>
      <c r="C60" s="2">
        <f>E59</f>
        <v>0</v>
      </c>
      <c r="D60" s="2">
        <f aca="true" t="shared" si="23" ref="D60:J60">F59</f>
        <v>90</v>
      </c>
      <c r="E60" s="2">
        <f t="shared" si="23"/>
        <v>200</v>
      </c>
      <c r="F60" s="2">
        <f t="shared" si="23"/>
        <v>0</v>
      </c>
      <c r="G60" s="2">
        <f t="shared" si="23"/>
        <v>0</v>
      </c>
      <c r="H60" s="2">
        <f t="shared" si="23"/>
        <v>0</v>
      </c>
      <c r="I60" s="2">
        <f t="shared" si="23"/>
        <v>0</v>
      </c>
      <c r="J60" s="2">
        <f t="shared" si="23"/>
        <v>0</v>
      </c>
    </row>
  </sheetData>
  <printOptions/>
  <pageMargins left="0.75" right="0.75" top="0.36" bottom="0.2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cp:lastPrinted>2002-11-15T13:22:34Z</cp:lastPrinted>
  <dcterms:created xsi:type="dcterms:W3CDTF">1999-10-28T11:32:45Z</dcterms:created>
  <dcterms:modified xsi:type="dcterms:W3CDTF">2004-03-23T13:03:53Z</dcterms:modified>
  <cp:category/>
  <cp:version/>
  <cp:contentType/>
  <cp:contentStatus/>
</cp:coreProperties>
</file>