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<sst xmlns="http://schemas.openxmlformats.org/spreadsheetml/2006/main" count="31" uniqueCount="17">
  <si>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Lot sizing method :  L4L</t>
  </si>
  <si>
    <t>Period</t>
  </si>
  <si>
    <t>net req'mt</t>
  </si>
  <si>
    <t>Sched. Rec.</t>
  </si>
  <si>
    <t>Avail Bal</t>
  </si>
  <si>
    <t>order</t>
  </si>
  <si>
    <t>total</t>
  </si>
  <si>
    <t>ordering cost</t>
  </si>
  <si>
    <t>holding cost</t>
  </si>
  <si>
    <t>total cost</t>
  </si>
  <si>
    <t>Lot sizing method :  FP=</t>
  </si>
  <si>
    <t>Allowing a fixed period of 2 or 3</t>
  </si>
  <si>
    <t>Lot sizing method :  FQ=</t>
  </si>
  <si>
    <t>Allowing a fixed quantity &gt;= maximum Net Requirement</t>
  </si>
  <si>
    <t>Min Cost</t>
  </si>
  <si>
    <t>FP =2</t>
  </si>
  <si>
    <t>FP =3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</si>
</sst>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9">
      <selection activeCell="E29" sqref="E29"/>
    </sheetView>
  </sheetViews>
  <sheetFormatPr defaultColWidth="9.140625" defaultRowHeight="12.75"/>
  <cols>
    <col min="1" max="1" width="22.140625" style="0" customWidth="1"/>
  </cols>
  <sheetData>
    <row r="1" spans="1:2" ht="12.75">
      <c r="A1" s="1" t="s">
        <v>7</v>
      </c>
      <c r="B1" s="1">
        <v>40</v>
      </c>
    </row>
    <row r="2" spans="1:2" ht="12.75">
      <c r="A2" s="1" t="s">
        <v>8</v>
      </c>
      <c r="B2" s="1">
        <v>0.04</v>
      </c>
    </row>
    <row r="4" ht="12.75">
      <c r="A4" t="s">
        <v>0</v>
      </c>
    </row>
    <row r="5" spans="1:7" ht="12.75">
      <c r="A5" s="1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</row>
    <row r="6" spans="1:7" ht="12.75">
      <c r="A6" s="1" t="s">
        <v>2</v>
      </c>
      <c r="B6" s="3">
        <v>350</v>
      </c>
      <c r="C6" s="3">
        <v>200</v>
      </c>
      <c r="D6" s="3">
        <v>0</v>
      </c>
      <c r="E6" s="3">
        <v>300</v>
      </c>
      <c r="F6" s="3">
        <v>100</v>
      </c>
      <c r="G6" s="3">
        <v>50</v>
      </c>
    </row>
    <row r="7" spans="1:8" ht="12.75">
      <c r="A7" s="1" t="s">
        <v>3</v>
      </c>
      <c r="B7" s="1">
        <f aca="true" t="shared" si="0" ref="B7:G7">B6</f>
        <v>350</v>
      </c>
      <c r="C7" s="1">
        <f t="shared" si="0"/>
        <v>200</v>
      </c>
      <c r="D7" s="1">
        <f t="shared" si="0"/>
        <v>0</v>
      </c>
      <c r="E7" s="1">
        <f t="shared" si="0"/>
        <v>300</v>
      </c>
      <c r="F7" s="1">
        <f t="shared" si="0"/>
        <v>100</v>
      </c>
      <c r="G7" s="1">
        <f t="shared" si="0"/>
        <v>50</v>
      </c>
      <c r="H7" s="1" t="s">
        <v>6</v>
      </c>
    </row>
    <row r="8" spans="1:8" ht="12.75">
      <c r="A8" s="1" t="s">
        <v>4</v>
      </c>
      <c r="B8" s="1">
        <f>B7-B6</f>
        <v>0</v>
      </c>
      <c r="C8" s="1">
        <f>B8+C7-C6</f>
        <v>0</v>
      </c>
      <c r="D8" s="1">
        <f>C8+D7-D6</f>
        <v>0</v>
      </c>
      <c r="E8" s="1">
        <f>D8+E7-E6</f>
        <v>0</v>
      </c>
      <c r="F8" s="1">
        <f>E8+F7-F6</f>
        <v>0</v>
      </c>
      <c r="G8" s="1">
        <f>F8+G7-G6</f>
        <v>0</v>
      </c>
      <c r="H8" s="1">
        <f>SUM(B8:G8)</f>
        <v>0</v>
      </c>
    </row>
    <row r="9" spans="1:8" ht="12.75">
      <c r="A9" s="1" t="s">
        <v>5</v>
      </c>
      <c r="B9" s="1">
        <f aca="true" t="shared" si="1" ref="B9:G9">IF(B7&gt;0,1,0)</f>
        <v>1</v>
      </c>
      <c r="C9" s="1">
        <f t="shared" si="1"/>
        <v>1</v>
      </c>
      <c r="D9" s="1">
        <f t="shared" si="1"/>
        <v>0</v>
      </c>
      <c r="E9" s="1">
        <f t="shared" si="1"/>
        <v>1</v>
      </c>
      <c r="F9" s="1">
        <f t="shared" si="1"/>
        <v>1</v>
      </c>
      <c r="G9" s="1">
        <f t="shared" si="1"/>
        <v>1</v>
      </c>
      <c r="H9" s="1">
        <f>SUM(B9:G9)</f>
        <v>5</v>
      </c>
    </row>
    <row r="11" spans="1:2" ht="12.75">
      <c r="A11" s="1" t="s">
        <v>9</v>
      </c>
      <c r="B11" s="2">
        <f>H8*B2+H9*B1</f>
        <v>200</v>
      </c>
    </row>
    <row r="15" spans="1:4" ht="12.75">
      <c r="A15" t="s">
        <v>10</v>
      </c>
      <c r="B15">
        <v>2</v>
      </c>
      <c r="D15" t="s">
        <v>11</v>
      </c>
    </row>
    <row r="16" spans="1:7" ht="12.75">
      <c r="A16" s="1" t="s">
        <v>1</v>
      </c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</row>
    <row r="17" spans="1:7" ht="12.75">
      <c r="A17" s="1" t="s">
        <v>2</v>
      </c>
      <c r="B17" s="3">
        <v>350</v>
      </c>
      <c r="C17" s="3">
        <v>200</v>
      </c>
      <c r="D17" s="3">
        <v>0</v>
      </c>
      <c r="E17" s="3">
        <v>300</v>
      </c>
      <c r="F17" s="3">
        <v>100</v>
      </c>
      <c r="G17" s="3">
        <v>50</v>
      </c>
    </row>
    <row r="18" spans="1:8" ht="12.75">
      <c r="A18" s="1" t="s">
        <v>3</v>
      </c>
      <c r="B18" s="1">
        <f aca="true" t="shared" si="2" ref="B18:G18">IF($B$15=2,B24,B25)</f>
        <v>550</v>
      </c>
      <c r="C18" s="1">
        <f t="shared" si="2"/>
        <v>0</v>
      </c>
      <c r="D18" s="1">
        <f t="shared" si="2"/>
        <v>300</v>
      </c>
      <c r="E18" s="1">
        <f t="shared" si="2"/>
        <v>0</v>
      </c>
      <c r="F18" s="1">
        <f t="shared" si="2"/>
        <v>150</v>
      </c>
      <c r="G18" s="1">
        <f t="shared" si="2"/>
        <v>0</v>
      </c>
      <c r="H18" s="1" t="s">
        <v>6</v>
      </c>
    </row>
    <row r="19" spans="1:8" ht="12.75">
      <c r="A19" s="1" t="s">
        <v>4</v>
      </c>
      <c r="B19" s="1">
        <f>B18-B17</f>
        <v>200</v>
      </c>
      <c r="C19" s="1">
        <f>B19+C18-C17</f>
        <v>0</v>
      </c>
      <c r="D19" s="1">
        <f>C19+D18-D17</f>
        <v>300</v>
      </c>
      <c r="E19" s="1">
        <f>D19+E18-E17</f>
        <v>0</v>
      </c>
      <c r="F19" s="1">
        <f>E19+F18-F17</f>
        <v>50</v>
      </c>
      <c r="G19" s="1">
        <f>F19+G18-G17</f>
        <v>0</v>
      </c>
      <c r="H19" s="1">
        <f>SUM(B19:G19)</f>
        <v>550</v>
      </c>
    </row>
    <row r="20" spans="1:8" ht="12.75">
      <c r="A20" s="1" t="s">
        <v>5</v>
      </c>
      <c r="B20" s="1">
        <f aca="true" t="shared" si="3" ref="B20:G20">IF(B18&gt;0,1,0)</f>
        <v>1</v>
      </c>
      <c r="C20" s="1">
        <f t="shared" si="3"/>
        <v>0</v>
      </c>
      <c r="D20" s="1">
        <f t="shared" si="3"/>
        <v>1</v>
      </c>
      <c r="E20" s="1">
        <f t="shared" si="3"/>
        <v>0</v>
      </c>
      <c r="F20" s="1">
        <f t="shared" si="3"/>
        <v>1</v>
      </c>
      <c r="G20" s="1">
        <f t="shared" si="3"/>
        <v>0</v>
      </c>
      <c r="H20" s="1">
        <f>SUM(B20:G20)</f>
        <v>3</v>
      </c>
    </row>
    <row r="22" spans="1:2" ht="12.75">
      <c r="A22" s="1" t="s">
        <v>9</v>
      </c>
      <c r="B22" s="2">
        <f>H19*B2+H20*B1</f>
        <v>142</v>
      </c>
    </row>
    <row r="24" spans="1:7" ht="12.75">
      <c r="A24" s="4" t="s">
        <v>15</v>
      </c>
      <c r="B24" s="2">
        <f>SUM(B17:C17)</f>
        <v>550</v>
      </c>
      <c r="C24" s="2">
        <f>0</f>
        <v>0</v>
      </c>
      <c r="D24" s="2">
        <f>SUM(D17:E17)</f>
        <v>300</v>
      </c>
      <c r="E24" s="2">
        <f>0</f>
        <v>0</v>
      </c>
      <c r="F24" s="2">
        <f>SUM(F17:G17)</f>
        <v>150</v>
      </c>
      <c r="G24" s="2">
        <f>0</f>
        <v>0</v>
      </c>
    </row>
    <row r="25" spans="1:7" ht="12.75">
      <c r="A25" s="5" t="s">
        <v>16</v>
      </c>
      <c r="B25" s="2">
        <f>SUM(B17:D17)</f>
        <v>550</v>
      </c>
      <c r="C25" s="2">
        <f>0</f>
        <v>0</v>
      </c>
      <c r="D25" s="2">
        <f>0</f>
        <v>0</v>
      </c>
      <c r="E25" s="2">
        <f>SUM(E17:G17)</f>
        <v>450</v>
      </c>
      <c r="F25" s="2">
        <f>0</f>
        <v>0</v>
      </c>
      <c r="G25" s="2">
        <f>0</f>
        <v>0</v>
      </c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1" spans="1:4" ht="12.75">
      <c r="A31" t="s">
        <v>12</v>
      </c>
      <c r="B31">
        <v>400</v>
      </c>
      <c r="D31" t="s">
        <v>13</v>
      </c>
    </row>
    <row r="32" spans="1:7" ht="12.75">
      <c r="A32" s="1" t="s">
        <v>1</v>
      </c>
      <c r="B32" s="1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</row>
    <row r="33" spans="1:7" ht="12.75">
      <c r="A33" s="1" t="s">
        <v>2</v>
      </c>
      <c r="B33" s="3">
        <v>350</v>
      </c>
      <c r="C33" s="3">
        <v>200</v>
      </c>
      <c r="D33" s="3">
        <v>0</v>
      </c>
      <c r="E33" s="3">
        <v>300</v>
      </c>
      <c r="F33" s="3">
        <v>100</v>
      </c>
      <c r="G33" s="3">
        <v>50</v>
      </c>
    </row>
    <row r="34" spans="1:8" ht="12.75">
      <c r="A34" s="1" t="s">
        <v>3</v>
      </c>
      <c r="B34" s="1">
        <f>IF(B33&gt;0,B31,0)</f>
        <v>400</v>
      </c>
      <c r="C34" s="1">
        <f>IF(B35&lt;C33,$B$31,0)</f>
        <v>400</v>
      </c>
      <c r="D34" s="1">
        <f>IF(C35&lt;D33,$B$31,0)</f>
        <v>0</v>
      </c>
      <c r="E34" s="1">
        <f>IF(D35&lt;E33,$B$31,0)</f>
        <v>400</v>
      </c>
      <c r="F34" s="1">
        <f>IF(E35&lt;F33,$B$31,0)</f>
        <v>0</v>
      </c>
      <c r="G34" s="1">
        <f>IF(F35&lt;G33,$B$31,0)</f>
        <v>0</v>
      </c>
      <c r="H34" s="1" t="s">
        <v>6</v>
      </c>
    </row>
    <row r="35" spans="1:8" ht="12.75">
      <c r="A35" s="1" t="s">
        <v>4</v>
      </c>
      <c r="B35" s="1">
        <f>B34-B33</f>
        <v>50</v>
      </c>
      <c r="C35" s="1">
        <f>B35+C34-C33</f>
        <v>250</v>
      </c>
      <c r="D35" s="1">
        <f>C35+D34-D33</f>
        <v>250</v>
      </c>
      <c r="E35" s="1">
        <f>D35+E34-E33</f>
        <v>350</v>
      </c>
      <c r="F35" s="1">
        <f>E35+F34-F33</f>
        <v>250</v>
      </c>
      <c r="G35" s="1">
        <f>F35+G34-G33</f>
        <v>200</v>
      </c>
      <c r="H35" s="1">
        <f>SUM(B35:G35)</f>
        <v>1350</v>
      </c>
    </row>
    <row r="36" spans="1:8" ht="12.75">
      <c r="A36" s="1" t="s">
        <v>5</v>
      </c>
      <c r="B36" s="1">
        <f aca="true" t="shared" si="4" ref="B36:G36">IF(B34&gt;0,1,0)</f>
        <v>1</v>
      </c>
      <c r="C36" s="1">
        <f t="shared" si="4"/>
        <v>1</v>
      </c>
      <c r="D36" s="1">
        <f t="shared" si="4"/>
        <v>0</v>
      </c>
      <c r="E36" s="1">
        <f t="shared" si="4"/>
        <v>1</v>
      </c>
      <c r="F36" s="1">
        <f t="shared" si="4"/>
        <v>0</v>
      </c>
      <c r="G36" s="1">
        <f t="shared" si="4"/>
        <v>0</v>
      </c>
      <c r="H36" s="1">
        <f>SUM(B36:G36)</f>
        <v>3</v>
      </c>
    </row>
    <row r="38" spans="1:2" ht="12.75">
      <c r="A38" s="1" t="s">
        <v>9</v>
      </c>
      <c r="B38" s="2">
        <f>H35*B2+H36*B1</f>
        <v>174</v>
      </c>
    </row>
    <row r="44" spans="1:2" ht="12.75">
      <c r="A44" t="s">
        <v>14</v>
      </c>
      <c r="B44" s="2"/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dcterms:created xsi:type="dcterms:W3CDTF">1999-10-21T11:23:34Z</dcterms:created>
  <dcterms:modified xsi:type="dcterms:W3CDTF">2004-03-18T13:13:26Z</dcterms:modified>
  <cp:category/>
  <cp:version/>
  <cp:contentType/>
  <cp:contentStatus/>
</cp:coreProperties>
</file>