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'Sheet1'!$B$12:$C$12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'Sheet1'!$B$21</definedName>
    <definedName name="solver_lhs2" localSheetId="2" hidden="1">'Sheet1'!$B$18:$B$19</definedName>
    <definedName name="solver_lhs3" localSheetId="2" hidden="1">'Sheet1'!$B$21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'Sheet1'!$E$17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el3" localSheetId="2" hidden="1">3</definedName>
    <definedName name="solver_rhs1" localSheetId="2" hidden="1">'Sheet1'!$G$3</definedName>
    <definedName name="solver_rhs2" localSheetId="2" hidden="1">'Sheet1'!$F$4:$F$5</definedName>
    <definedName name="solver_rhs3" localSheetId="2" hidden="1">'Sheet1'!$G$3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<sst xmlns="http://schemas.openxmlformats.org/spreadsheetml/2006/main" count="124" uniqueCount="92">
  <si>
    <t>Parameters</t>
  </si>
  <si>
    <t>Decision Variables</t>
  </si>
  <si>
    <t>Model Output</t>
  </si>
  <si>
    <t>number of</t>
  </si>
  <si>
    <t>small</t>
  </si>
  <si>
    <t>large</t>
  </si>
  <si>
    <t>Per unit information</t>
  </si>
  <si>
    <t>weight lbs</t>
  </si>
  <si>
    <t>time (minutes)</t>
  </si>
  <si>
    <t>material (sqft)</t>
  </si>
  <si>
    <t>Profit ($)</t>
  </si>
  <si>
    <t>Maximum</t>
  </si>
  <si>
    <t>total requirements</t>
  </si>
  <si>
    <t>Minimum</t>
  </si>
  <si>
    <t>Profit</t>
  </si>
  <si>
    <t>time</t>
  </si>
  <si>
    <t>used</t>
  </si>
  <si>
    <t>material</t>
  </si>
  <si>
    <t>Weight</t>
  </si>
  <si>
    <t>slack</t>
  </si>
  <si>
    <t>Cell</t>
  </si>
  <si>
    <t>Name</t>
  </si>
  <si>
    <t>Original Value</t>
  </si>
  <si>
    <t>Final Value</t>
  </si>
  <si>
    <t>Constraints</t>
  </si>
  <si>
    <t>Cell Value</t>
  </si>
  <si>
    <t>Formula</t>
  </si>
  <si>
    <t>Status</t>
  </si>
  <si>
    <t>Slack</t>
  </si>
  <si>
    <t>$E$17</t>
  </si>
  <si>
    <t>$B$12</t>
  </si>
  <si>
    <t>number of small</t>
  </si>
  <si>
    <t>$C$12</t>
  </si>
  <si>
    <t>number of large</t>
  </si>
  <si>
    <t>$B$21</t>
  </si>
  <si>
    <t>Weight used</t>
  </si>
  <si>
    <t>$B$21&gt;=$G$3</t>
  </si>
  <si>
    <t>Not Binding</t>
  </si>
  <si>
    <t>$B$18</t>
  </si>
  <si>
    <t>time used</t>
  </si>
  <si>
    <t>$B$18&lt;=$F$4</t>
  </si>
  <si>
    <t>Binding</t>
  </si>
  <si>
    <t>$B$19</t>
  </si>
  <si>
    <t>material used</t>
  </si>
  <si>
    <t>$B$19&lt;=$F$5</t>
  </si>
  <si>
    <t>Final</t>
  </si>
  <si>
    <t>Value</t>
  </si>
  <si>
    <t>Reduced</t>
  </si>
  <si>
    <t>Cost</t>
  </si>
  <si>
    <t>Objective</t>
  </si>
  <si>
    <t>Coefficient</t>
  </si>
  <si>
    <t>Increase</t>
  </si>
  <si>
    <t>Decrease</t>
  </si>
  <si>
    <t>Shadow</t>
  </si>
  <si>
    <t>Price</t>
  </si>
  <si>
    <t>Constraint</t>
  </si>
  <si>
    <t>R.H. Side</t>
  </si>
  <si>
    <t>Garden Example</t>
  </si>
  <si>
    <t>number of small bags</t>
  </si>
  <si>
    <t>number of large bags</t>
  </si>
  <si>
    <t>weight</t>
  </si>
  <si>
    <t>Binding constraint limits the achievement of the objective</t>
  </si>
  <si>
    <t>Binding constraint has a slack of zero</t>
  </si>
  <si>
    <t>Decision Variables  Coefficients of the objective function</t>
  </si>
  <si>
    <t>Shadow price of constraint is the value of ONE additional unit</t>
  </si>
  <si>
    <t>But shadow price is valid for a certain (small) range.</t>
  </si>
  <si>
    <t>range for which the shadow price is valid</t>
  </si>
  <si>
    <t>What if time is 1600 minutes</t>
  </si>
  <si>
    <t>increase of 100 minutes is within the range for which the SP is valid</t>
  </si>
  <si>
    <t>Profit = 2200 + 100*.67 = 2267</t>
  </si>
  <si>
    <t>What if time is 1300 minutes</t>
  </si>
  <si>
    <t>decrease of 200 minutes is within the range for which the SP is valid</t>
  </si>
  <si>
    <t>Profit = 2200 - 200*.67 =</t>
  </si>
  <si>
    <t>What if time is 2000 minutes</t>
  </si>
  <si>
    <t>increase of 500 is not within the range for which the SP is valid.</t>
  </si>
  <si>
    <t>Do not know how the profit would change.  Need to resolve.</t>
  </si>
  <si>
    <t>What if material 6500</t>
  </si>
  <si>
    <t>increase is within the range for which SP is vlaid</t>
  </si>
  <si>
    <t>Profit = 2200 + .2* 500 = 2300</t>
  </si>
  <si>
    <t>Shadow price of not binding constraint is = zero</t>
  </si>
  <si>
    <t>Changing the right hand side of a not binding constraint changes the slack.</t>
  </si>
  <si>
    <t>Range for which the solution is the same</t>
  </si>
  <si>
    <t>What if  profit per small bag is 2.3</t>
  </si>
  <si>
    <t>increase of .3 is within the range for which the solution is the same</t>
  </si>
  <si>
    <t>500 small, 300 large</t>
  </si>
  <si>
    <t>profit 500*2.3+300*4 = 2200 + .3*500 = 2350</t>
  </si>
  <si>
    <t>What if profit per small bag is 1.8</t>
  </si>
  <si>
    <t>decrease of .2 is within the range for which the solution is the same</t>
  </si>
  <si>
    <t>profit 500*1.8+300*4 = 2200 - .2*500</t>
  </si>
  <si>
    <t>What if profit per large bag is 7</t>
  </si>
  <si>
    <t>increase of 3 is beyond the range for which the solution is the same</t>
  </si>
  <si>
    <t>cannot tell how the profit would change. Need to resolve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</si>
</sst>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2" fontId="0" fillId="5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3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150" zoomScaleNormal="150" workbookViewId="0" topLeftCell="A10">
      <selection activeCell="G19" sqref="G19:G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0039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5"/>
    </row>
    <row r="2" ht="12.75">
      <c r="A2" s="5" t="s">
        <v>57</v>
      </c>
    </row>
    <row r="3" ht="12.75">
      <c r="A3" s="5"/>
    </row>
    <row r="6" ht="13.5" thickBot="1">
      <c r="A6" t="s">
        <v>14</v>
      </c>
    </row>
    <row r="7" spans="2:5" ht="13.5" thickBot="1">
      <c r="B7" s="7" t="s">
        <v>20</v>
      </c>
      <c r="C7" s="7" t="s">
        <v>21</v>
      </c>
      <c r="D7" s="7" t="s">
        <v>22</v>
      </c>
      <c r="E7" s="7" t="s">
        <v>23</v>
      </c>
    </row>
    <row r="8" spans="2:5" ht="13.5" thickBot="1">
      <c r="B8" s="6" t="s">
        <v>29</v>
      </c>
      <c r="C8" s="14" t="s">
        <v>14</v>
      </c>
      <c r="D8" s="10">
        <v>2200</v>
      </c>
      <c r="E8" s="15">
        <v>2200</v>
      </c>
    </row>
    <row r="11" ht="13.5" thickBot="1">
      <c r="A11" t="s">
        <v>1</v>
      </c>
    </row>
    <row r="12" spans="2:5" ht="13.5" thickBot="1">
      <c r="B12" s="7" t="s">
        <v>20</v>
      </c>
      <c r="C12" s="7" t="s">
        <v>21</v>
      </c>
      <c r="D12" s="7" t="s">
        <v>22</v>
      </c>
      <c r="E12" s="7" t="s">
        <v>23</v>
      </c>
    </row>
    <row r="13" spans="2:5" ht="12.75">
      <c r="B13" s="9" t="s">
        <v>30</v>
      </c>
      <c r="C13" s="9" t="s">
        <v>58</v>
      </c>
      <c r="D13" s="11">
        <v>500</v>
      </c>
      <c r="E13" s="16">
        <v>500</v>
      </c>
    </row>
    <row r="14" spans="2:5" ht="13.5" thickBot="1">
      <c r="B14" s="6" t="s">
        <v>32</v>
      </c>
      <c r="C14" s="6" t="s">
        <v>59</v>
      </c>
      <c r="D14" s="10">
        <v>300</v>
      </c>
      <c r="E14" s="15">
        <v>300</v>
      </c>
    </row>
    <row r="17" ht="13.5" thickBot="1">
      <c r="A17" t="s">
        <v>24</v>
      </c>
    </row>
    <row r="18" spans="2:7" ht="13.5" thickBot="1">
      <c r="B18" s="7" t="s">
        <v>20</v>
      </c>
      <c r="C18" s="7" t="s">
        <v>21</v>
      </c>
      <c r="D18" s="7" t="s">
        <v>25</v>
      </c>
      <c r="E18" s="7" t="s">
        <v>26</v>
      </c>
      <c r="F18" s="7" t="s">
        <v>27</v>
      </c>
      <c r="G18" s="7" t="s">
        <v>28</v>
      </c>
    </row>
    <row r="19" spans="2:7" ht="12.75">
      <c r="B19" s="9" t="s">
        <v>34</v>
      </c>
      <c r="C19" s="17" t="s">
        <v>60</v>
      </c>
      <c r="D19" s="18">
        <v>44000</v>
      </c>
      <c r="E19" s="9" t="s">
        <v>36</v>
      </c>
      <c r="F19" s="20" t="s">
        <v>37</v>
      </c>
      <c r="G19" s="16">
        <v>28000</v>
      </c>
    </row>
    <row r="20" spans="2:7" ht="12.75">
      <c r="B20" s="9" t="s">
        <v>38</v>
      </c>
      <c r="C20" s="17" t="s">
        <v>15</v>
      </c>
      <c r="D20" s="18">
        <v>1500</v>
      </c>
      <c r="E20" s="9" t="s">
        <v>40</v>
      </c>
      <c r="F20" s="20" t="s">
        <v>41</v>
      </c>
      <c r="G20" s="20">
        <v>0</v>
      </c>
    </row>
    <row r="21" spans="2:7" ht="13.5" thickBot="1">
      <c r="B21" s="6" t="s">
        <v>42</v>
      </c>
      <c r="C21" s="14" t="s">
        <v>17</v>
      </c>
      <c r="D21" s="19">
        <v>6000</v>
      </c>
      <c r="E21" s="6" t="s">
        <v>44</v>
      </c>
      <c r="F21" s="21" t="s">
        <v>41</v>
      </c>
      <c r="G21" s="21">
        <v>0</v>
      </c>
    </row>
    <row r="23" ht="12.75">
      <c r="B23" t="s">
        <v>61</v>
      </c>
    </row>
    <row r="25" ht="12.75">
      <c r="B25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="150" zoomScaleNormal="150" workbookViewId="0" topLeftCell="A13">
      <selection activeCell="B32" sqref="B3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281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5"/>
    </row>
    <row r="2" ht="12.75">
      <c r="A2" s="5"/>
    </row>
    <row r="3" ht="12.75">
      <c r="A3" s="5"/>
    </row>
    <row r="6" ht="13.5" thickBot="1">
      <c r="A6" t="s">
        <v>63</v>
      </c>
    </row>
    <row r="7" spans="2:8" ht="12.75">
      <c r="B7" s="12"/>
      <c r="C7" s="12"/>
      <c r="D7" s="12" t="s">
        <v>45</v>
      </c>
      <c r="E7" s="12" t="s">
        <v>47</v>
      </c>
      <c r="F7" s="12" t="s">
        <v>49</v>
      </c>
      <c r="G7" s="24" t="s">
        <v>81</v>
      </c>
      <c r="H7" s="12"/>
    </row>
    <row r="8" spans="2:8" ht="13.5" thickBot="1">
      <c r="B8" s="13" t="s">
        <v>20</v>
      </c>
      <c r="C8" s="13" t="s">
        <v>21</v>
      </c>
      <c r="D8" s="13" t="s">
        <v>46</v>
      </c>
      <c r="E8" s="13" t="s">
        <v>48</v>
      </c>
      <c r="F8" s="13" t="s">
        <v>50</v>
      </c>
      <c r="G8" s="13" t="s">
        <v>51</v>
      </c>
      <c r="H8" s="13" t="s">
        <v>52</v>
      </c>
    </row>
    <row r="9" spans="2:8" ht="12.75">
      <c r="B9" s="9" t="s">
        <v>30</v>
      </c>
      <c r="C9" s="9" t="s">
        <v>31</v>
      </c>
      <c r="D9" s="11">
        <v>500</v>
      </c>
      <c r="E9" s="11">
        <v>0</v>
      </c>
      <c r="F9" s="20">
        <v>1.999999999998181</v>
      </c>
      <c r="G9" s="9">
        <v>0.400000000006912</v>
      </c>
      <c r="H9" s="9">
        <v>0.3999999999996362</v>
      </c>
    </row>
    <row r="10" spans="2:8" ht="13.5" thickBot="1">
      <c r="B10" s="6" t="s">
        <v>32</v>
      </c>
      <c r="C10" s="6" t="s">
        <v>33</v>
      </c>
      <c r="D10" s="10">
        <v>300</v>
      </c>
      <c r="E10" s="10">
        <v>0</v>
      </c>
      <c r="F10" s="21">
        <v>3.9999999999963616</v>
      </c>
      <c r="G10" s="6">
        <v>0.9999999999990902</v>
      </c>
      <c r="H10" s="6">
        <v>0.6666666666761655</v>
      </c>
    </row>
    <row r="11" spans="2:8" ht="12.75">
      <c r="B11" s="8"/>
      <c r="C11" s="8"/>
      <c r="D11" s="23"/>
      <c r="E11" s="23"/>
      <c r="F11" s="8"/>
      <c r="G11" s="8"/>
      <c r="H11" s="8"/>
    </row>
    <row r="12" spans="2:8" ht="12.75">
      <c r="B12" s="8"/>
      <c r="C12" s="8"/>
      <c r="D12" s="23"/>
      <c r="E12" s="23"/>
      <c r="F12" s="8"/>
      <c r="G12" s="8"/>
      <c r="H12" s="8"/>
    </row>
    <row r="13" spans="2:8" ht="12.75">
      <c r="B13" s="8" t="s">
        <v>82</v>
      </c>
      <c r="C13" s="8"/>
      <c r="D13" s="23"/>
      <c r="E13" s="23"/>
      <c r="F13" s="8"/>
      <c r="G13" s="8"/>
      <c r="H13" s="8"/>
    </row>
    <row r="14" spans="2:8" ht="12.75">
      <c r="B14" s="8"/>
      <c r="C14" s="8"/>
      <c r="D14" s="23"/>
      <c r="E14" s="23"/>
      <c r="F14" s="8"/>
      <c r="G14" s="8"/>
      <c r="H14" s="8"/>
    </row>
    <row r="15" spans="2:8" ht="12.75">
      <c r="B15" s="8" t="s">
        <v>83</v>
      </c>
      <c r="C15" s="8"/>
      <c r="D15" s="23"/>
      <c r="E15" s="23"/>
      <c r="F15" s="8"/>
      <c r="G15" s="8"/>
      <c r="H15" s="8"/>
    </row>
    <row r="16" spans="2:8" ht="12.75">
      <c r="B16" s="8" t="s">
        <v>84</v>
      </c>
      <c r="C16" s="8"/>
      <c r="D16" s="23"/>
      <c r="E16" s="23"/>
      <c r="F16" s="8"/>
      <c r="G16" s="8"/>
      <c r="H16" s="8"/>
    </row>
    <row r="17" spans="2:8" ht="12.75">
      <c r="B17" s="8" t="s">
        <v>85</v>
      </c>
      <c r="C17" s="8"/>
      <c r="D17" s="23"/>
      <c r="E17" s="23"/>
      <c r="F17" s="8"/>
      <c r="G17" s="8"/>
      <c r="H17" s="8"/>
    </row>
    <row r="18" spans="2:8" ht="12.75">
      <c r="B18" s="8"/>
      <c r="C18" s="8"/>
      <c r="D18" s="23"/>
      <c r="E18" s="23"/>
      <c r="F18" s="8"/>
      <c r="G18" s="8"/>
      <c r="H18" s="8"/>
    </row>
    <row r="19" spans="2:8" ht="12.75">
      <c r="B19" s="8"/>
      <c r="C19" s="8"/>
      <c r="D19" s="23"/>
      <c r="E19" s="23"/>
      <c r="F19" s="8"/>
      <c r="G19" s="8"/>
      <c r="H19" s="8"/>
    </row>
    <row r="20" spans="2:8" ht="12.75">
      <c r="B20" s="8" t="s">
        <v>86</v>
      </c>
      <c r="C20" s="8"/>
      <c r="D20" s="23"/>
      <c r="E20" s="23"/>
      <c r="F20" s="8"/>
      <c r="G20" s="8"/>
      <c r="H20" s="8"/>
    </row>
    <row r="21" spans="2:8" ht="12.75">
      <c r="B21" s="8"/>
      <c r="C21" s="8"/>
      <c r="D21" s="23"/>
      <c r="E21" s="23"/>
      <c r="F21" s="8"/>
      <c r="G21" s="8"/>
      <c r="H21" s="8"/>
    </row>
    <row r="22" spans="2:8" ht="12.75">
      <c r="B22" s="8" t="s">
        <v>87</v>
      </c>
      <c r="C22" s="8"/>
      <c r="D22" s="23"/>
      <c r="E22" s="23"/>
      <c r="F22" s="8"/>
      <c r="G22" s="8"/>
      <c r="H22" s="8"/>
    </row>
    <row r="23" spans="2:8" ht="12.75">
      <c r="B23" s="8" t="s">
        <v>84</v>
      </c>
      <c r="C23" s="8"/>
      <c r="D23" s="23"/>
      <c r="E23" s="23"/>
      <c r="F23" s="8"/>
      <c r="G23" s="8"/>
      <c r="H23" s="8"/>
    </row>
    <row r="24" spans="2:8" ht="12.75">
      <c r="B24" s="8" t="s">
        <v>88</v>
      </c>
      <c r="C24" s="8"/>
      <c r="D24" s="23"/>
      <c r="E24" s="23"/>
      <c r="F24" s="8"/>
      <c r="G24" s="8"/>
      <c r="H24" s="8"/>
    </row>
    <row r="25" spans="2:8" ht="12.75">
      <c r="B25" s="8"/>
      <c r="C25" s="8"/>
      <c r="D25" s="23"/>
      <c r="E25" s="23"/>
      <c r="F25" s="8"/>
      <c r="G25" s="8"/>
      <c r="H25" s="8"/>
    </row>
    <row r="26" spans="2:8" ht="12.75">
      <c r="B26" s="8"/>
      <c r="C26" s="8"/>
      <c r="D26" s="23"/>
      <c r="E26" s="23"/>
      <c r="F26" s="8"/>
      <c r="G26" s="8"/>
      <c r="H26" s="8"/>
    </row>
    <row r="27" spans="2:8" ht="12.75">
      <c r="B27" s="8" t="s">
        <v>89</v>
      </c>
      <c r="C27" s="8"/>
      <c r="D27" s="23"/>
      <c r="E27" s="23"/>
      <c r="F27" s="8"/>
      <c r="G27" s="8"/>
      <c r="H27" s="8"/>
    </row>
    <row r="28" spans="2:8" ht="12.75">
      <c r="B28" s="8"/>
      <c r="C28" s="8"/>
      <c r="D28" s="23"/>
      <c r="E28" s="23"/>
      <c r="F28" s="8"/>
      <c r="G28" s="8"/>
      <c r="H28" s="8"/>
    </row>
    <row r="29" spans="2:8" ht="12.75">
      <c r="B29" s="8" t="s">
        <v>90</v>
      </c>
      <c r="C29" s="8"/>
      <c r="D29" s="23"/>
      <c r="E29" s="23"/>
      <c r="F29" s="8"/>
      <c r="G29" s="8"/>
      <c r="H29" s="8"/>
    </row>
    <row r="30" spans="2:8" ht="12.75">
      <c r="B30" s="8" t="s">
        <v>91</v>
      </c>
      <c r="C30" s="8"/>
      <c r="D30" s="23"/>
      <c r="E30" s="23"/>
      <c r="F30" s="8"/>
      <c r="G30" s="8"/>
      <c r="H30" s="8"/>
    </row>
    <row r="31" spans="2:8" ht="12.75">
      <c r="B31" s="8"/>
      <c r="C31" s="8"/>
      <c r="D31" s="23"/>
      <c r="E31" s="23"/>
      <c r="F31" s="8"/>
      <c r="G31" s="8"/>
      <c r="H31" s="8"/>
    </row>
    <row r="33" ht="13.5" thickBot="1">
      <c r="A33" t="s">
        <v>24</v>
      </c>
    </row>
    <row r="34" spans="2:8" ht="12.75">
      <c r="B34" s="12"/>
      <c r="C34" s="12"/>
      <c r="D34" s="12" t="s">
        <v>45</v>
      </c>
      <c r="E34" s="12" t="s">
        <v>53</v>
      </c>
      <c r="F34" s="12" t="s">
        <v>55</v>
      </c>
      <c r="G34" s="24" t="s">
        <v>66</v>
      </c>
      <c r="H34" s="12"/>
    </row>
    <row r="35" spans="2:8" ht="13.5" thickBot="1">
      <c r="B35" s="13" t="s">
        <v>20</v>
      </c>
      <c r="C35" s="13" t="s">
        <v>21</v>
      </c>
      <c r="D35" s="13" t="s">
        <v>46</v>
      </c>
      <c r="E35" s="13" t="s">
        <v>54</v>
      </c>
      <c r="F35" s="13" t="s">
        <v>56</v>
      </c>
      <c r="G35" s="13" t="s">
        <v>51</v>
      </c>
      <c r="H35" s="13" t="s">
        <v>52</v>
      </c>
    </row>
    <row r="36" spans="2:8" ht="12.75">
      <c r="B36" s="9" t="s">
        <v>34</v>
      </c>
      <c r="C36" s="9" t="s">
        <v>35</v>
      </c>
      <c r="D36" s="11">
        <v>44000</v>
      </c>
      <c r="E36" s="16">
        <v>0</v>
      </c>
      <c r="F36" s="9">
        <v>16000</v>
      </c>
      <c r="G36" s="9">
        <v>28000</v>
      </c>
      <c r="H36" s="9">
        <v>1E+30</v>
      </c>
    </row>
    <row r="37" spans="2:8" ht="12.75">
      <c r="B37" s="9" t="s">
        <v>38</v>
      </c>
      <c r="C37" s="9" t="s">
        <v>39</v>
      </c>
      <c r="D37" s="11">
        <v>1500</v>
      </c>
      <c r="E37" s="16">
        <v>0.6666666666727299</v>
      </c>
      <c r="F37" s="9">
        <v>1500</v>
      </c>
      <c r="G37" s="9">
        <v>300.0000000024557</v>
      </c>
      <c r="H37" s="9">
        <v>300.00000000154586</v>
      </c>
    </row>
    <row r="38" spans="2:8" ht="13.5" thickBot="1">
      <c r="B38" s="6" t="s">
        <v>42</v>
      </c>
      <c r="C38" s="6" t="s">
        <v>43</v>
      </c>
      <c r="D38" s="10">
        <v>6000</v>
      </c>
      <c r="E38" s="15">
        <v>0.19999999999848422</v>
      </c>
      <c r="F38" s="6">
        <v>6000</v>
      </c>
      <c r="G38" s="6">
        <v>1500.000000010003</v>
      </c>
      <c r="H38" s="6">
        <v>1000.0000000066698</v>
      </c>
    </row>
    <row r="41" ht="12.75">
      <c r="B41" t="s">
        <v>64</v>
      </c>
    </row>
    <row r="43" ht="12.75">
      <c r="B43" t="s">
        <v>65</v>
      </c>
    </row>
    <row r="45" ht="12.75">
      <c r="B45" t="s">
        <v>67</v>
      </c>
    </row>
    <row r="47" ht="12.75">
      <c r="B47" t="s">
        <v>68</v>
      </c>
    </row>
    <row r="48" ht="12.75">
      <c r="B48" t="s">
        <v>69</v>
      </c>
    </row>
    <row r="50" ht="12.75">
      <c r="B50" t="s">
        <v>70</v>
      </c>
    </row>
    <row r="52" ht="12.75">
      <c r="B52" t="s">
        <v>71</v>
      </c>
    </row>
    <row r="53" spans="2:4" ht="12.75">
      <c r="B53" t="s">
        <v>72</v>
      </c>
      <c r="D53">
        <f>2200-200*0.67</f>
        <v>2066</v>
      </c>
    </row>
    <row r="56" ht="12.75">
      <c r="B56" t="s">
        <v>73</v>
      </c>
    </row>
    <row r="58" ht="12.75">
      <c r="B58" t="s">
        <v>74</v>
      </c>
    </row>
    <row r="59" ht="12.75">
      <c r="B59" t="s">
        <v>75</v>
      </c>
    </row>
    <row r="62" ht="12.75">
      <c r="B62" t="s">
        <v>76</v>
      </c>
    </row>
    <row r="64" ht="12.75">
      <c r="B64" t="s">
        <v>77</v>
      </c>
    </row>
    <row r="65" ht="12.75">
      <c r="B65" t="s">
        <v>78</v>
      </c>
    </row>
    <row r="67" ht="12.75">
      <c r="B67" t="s">
        <v>79</v>
      </c>
    </row>
    <row r="71" ht="12.75">
      <c r="B71" t="s">
        <v>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workbookViewId="0" topLeftCell="A1">
      <selection activeCell="B7" sqref="B7"/>
    </sheetView>
  </sheetViews>
  <sheetFormatPr defaultColWidth="9.140625" defaultRowHeight="12.75"/>
  <cols>
    <col min="1" max="1" width="16.57421875" style="0" bestFit="1" customWidth="1"/>
    <col min="5" max="5" width="12.8515625" style="0" bestFit="1" customWidth="1"/>
  </cols>
  <sheetData>
    <row r="1" spans="1:5" ht="12.75">
      <c r="A1" t="s">
        <v>0</v>
      </c>
      <c r="B1" t="s">
        <v>6</v>
      </c>
      <c r="E1" t="s">
        <v>12</v>
      </c>
    </row>
    <row r="2" spans="2:7" ht="12.75">
      <c r="B2" t="s">
        <v>4</v>
      </c>
      <c r="C2" t="s">
        <v>5</v>
      </c>
      <c r="F2" t="s">
        <v>11</v>
      </c>
      <c r="G2" t="s">
        <v>13</v>
      </c>
    </row>
    <row r="3" spans="1:7" ht="12.75">
      <c r="A3" t="s">
        <v>7</v>
      </c>
      <c r="B3" s="2">
        <v>40</v>
      </c>
      <c r="C3" s="2">
        <v>80</v>
      </c>
      <c r="E3" t="s">
        <v>7</v>
      </c>
      <c r="F3" s="2"/>
      <c r="G3" s="2">
        <v>16000</v>
      </c>
    </row>
    <row r="4" spans="1:7" ht="12.75">
      <c r="A4" t="s">
        <v>8</v>
      </c>
      <c r="B4" s="2">
        <v>1.2</v>
      </c>
      <c r="C4" s="2">
        <v>3</v>
      </c>
      <c r="E4" t="s">
        <v>8</v>
      </c>
      <c r="F4" s="2">
        <v>1500</v>
      </c>
      <c r="G4" s="2"/>
    </row>
    <row r="5" spans="1:7" ht="12.75">
      <c r="A5" t="s">
        <v>9</v>
      </c>
      <c r="B5" s="2">
        <v>6</v>
      </c>
      <c r="C5" s="2">
        <v>10</v>
      </c>
      <c r="E5" t="s">
        <v>9</v>
      </c>
      <c r="F5" s="2">
        <v>6000</v>
      </c>
      <c r="G5" s="2"/>
    </row>
    <row r="6" spans="1:3" ht="12.75">
      <c r="A6" t="s">
        <v>10</v>
      </c>
      <c r="B6" s="2">
        <v>2.3</v>
      </c>
      <c r="C6" s="2">
        <v>4</v>
      </c>
    </row>
    <row r="10" ht="12.75">
      <c r="A10" t="s">
        <v>1</v>
      </c>
    </row>
    <row r="11" spans="2:3" ht="12.75">
      <c r="B11" t="s">
        <v>4</v>
      </c>
      <c r="C11" t="s">
        <v>5</v>
      </c>
    </row>
    <row r="12" spans="1:3" ht="12.75">
      <c r="A12" t="s">
        <v>3</v>
      </c>
      <c r="B12" s="1">
        <v>500</v>
      </c>
      <c r="C12" s="1">
        <v>300</v>
      </c>
    </row>
    <row r="16" ht="12.75">
      <c r="A16" t="s">
        <v>2</v>
      </c>
    </row>
    <row r="17" spans="2:5" ht="12.75">
      <c r="B17" t="s">
        <v>16</v>
      </c>
      <c r="C17" t="s">
        <v>19</v>
      </c>
      <c r="D17" t="s">
        <v>14</v>
      </c>
      <c r="E17" s="3">
        <f>SUMPRODUCT(B12:C12,B6:C6)</f>
        <v>2350</v>
      </c>
    </row>
    <row r="18" spans="1:3" ht="12.75">
      <c r="A18" t="s">
        <v>15</v>
      </c>
      <c r="B18" s="4">
        <f>SUMPRODUCT(B12:C12,B4:C4)</f>
        <v>1500</v>
      </c>
      <c r="C18" s="22">
        <f>F4-B18</f>
        <v>0</v>
      </c>
    </row>
    <row r="19" spans="1:3" ht="12.75">
      <c r="A19" t="s">
        <v>17</v>
      </c>
      <c r="B19" s="4">
        <f>SUMPRODUCT(B12:C12,B5:C5)</f>
        <v>6000</v>
      </c>
      <c r="C19" s="22">
        <f>F5-B19</f>
        <v>0</v>
      </c>
    </row>
    <row r="20" spans="2:3" ht="12.75">
      <c r="B20" s="4"/>
      <c r="C20" s="22"/>
    </row>
    <row r="21" spans="1:3" ht="12.75">
      <c r="A21" t="s">
        <v>18</v>
      </c>
      <c r="B21" s="4">
        <f>SUMPRODUCT(B12:C12,B3:C3)</f>
        <v>44000</v>
      </c>
      <c r="C21" s="22">
        <f>B21-G3</f>
        <v>28000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2004-02-03T15:01:25Z</dcterms:created>
  <dcterms:modified xsi:type="dcterms:W3CDTF">2004-02-05T15:46:31Z</dcterms:modified>
  <cp:category/>
  <cp:version/>
  <cp:contentType/>
  <cp:contentStatus/>
</cp:coreProperties>
</file>