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16" windowWidth="11340" windowHeight="8325" activeTab="1"/>
  </bookViews>
  <sheets>
    <sheet name="Answer Report 2" sheetId="1" r:id="rId1"/>
    <sheet name="Sensitivity Report 2" sheetId="2" r:id="rId2"/>
    <sheet name="Sheet1" sheetId="3" r:id="rId3"/>
    <sheet name="Sheet2" sheetId="4" r:id="rId4"/>
    <sheet name="Sheet3" sheetId="5" r:id="rId5"/>
  </sheets>
  <definedNames>
    <definedName name="anscount" hidden="1">2</definedName>
    <definedName name="sencount" hidden="1">2</definedName>
    <definedName name="solver_adj" localSheetId="2" hidden="1">'Sheet1'!$B$11:$E$11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'Sheet1'!$B$16:$B$18</definedName>
    <definedName name="solver_lhs2" localSheetId="2" hidden="1">'Sheet1'!$B$20</definedName>
    <definedName name="solver_lhs3" localSheetId="2" hidden="1">'Sheet1'!$B$11:$E$11</definedName>
    <definedName name="solver_lin" localSheetId="2" hidden="1">1</definedName>
    <definedName name="solver_neg" localSheetId="2" hidden="1">1</definedName>
    <definedName name="solver_num" localSheetId="2" hidden="1">2</definedName>
    <definedName name="solver_nwt" localSheetId="2" hidden="1">1</definedName>
    <definedName name="solver_opt" localSheetId="2" hidden="1">'Sheet1'!$B$22</definedName>
    <definedName name="solver_pre" localSheetId="2" hidden="1">0.000001</definedName>
    <definedName name="solver_rel1" localSheetId="2" hidden="1">1</definedName>
    <definedName name="solver_rel2" localSheetId="2" hidden="1">3</definedName>
    <definedName name="solver_rel3" localSheetId="2" hidden="1">3</definedName>
    <definedName name="solver_rhs1" localSheetId="2" hidden="1">'Sheet1'!$G$5:$G$7</definedName>
    <definedName name="solver_rhs2" localSheetId="2" hidden="1">'Sheet1'!$H$8</definedName>
    <definedName name="solver_rhs3" localSheetId="2" hidden="1">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<sst xmlns="http://schemas.openxmlformats.org/spreadsheetml/2006/main" count="132" uniqueCount="88">
  <si>
    <t>Microsoft Excel 8.0 Answer Report</t>
  </si>
  <si>
    <t>Target Cell (Max)</t>
  </si>
  <si>
    <t>Cell</t>
  </si>
  <si>
    <t>Name</t>
  </si>
  <si>
    <t>Original Value</t>
  </si>
  <si>
    <t>Final Value</t>
  </si>
  <si>
    <t>Total Profit Level</t>
  </si>
  <si>
    <t>Adjustable Cells</t>
  </si>
  <si>
    <t>$B$11</t>
  </si>
  <si>
    <t>Number of Units Marine</t>
  </si>
  <si>
    <t>$C$11</t>
  </si>
  <si>
    <t>Number of Units Business</t>
  </si>
  <si>
    <t>$D$11</t>
  </si>
  <si>
    <t>Number of Units Stores</t>
  </si>
  <si>
    <t>$E$11</t>
  </si>
  <si>
    <t>Number of Units Mail Order</t>
  </si>
  <si>
    <t>Constraints</t>
  </si>
  <si>
    <t>Cell Value</t>
  </si>
  <si>
    <t>Formula</t>
  </si>
  <si>
    <t>Status</t>
  </si>
  <si>
    <t>Slack</t>
  </si>
  <si>
    <t>$B$16</t>
  </si>
  <si>
    <t>Advertising Cost Used</t>
  </si>
  <si>
    <t>$B$16&lt;=$G$5</t>
  </si>
  <si>
    <t>Binding</t>
  </si>
  <si>
    <t>$B$17</t>
  </si>
  <si>
    <t>Sales Hours Used</t>
  </si>
  <si>
    <t>$B$17&lt;=$G$6</t>
  </si>
  <si>
    <t>Not Binding</t>
  </si>
  <si>
    <t>$B$18</t>
  </si>
  <si>
    <t>Total Production Used</t>
  </si>
  <si>
    <t>$B$18&lt;=$G$7</t>
  </si>
  <si>
    <t>$B$20</t>
  </si>
  <si>
    <t>Stores &amp;Mail Order Level</t>
  </si>
  <si>
    <t>$B$20&gt;=$H$8</t>
  </si>
  <si>
    <t>Microsoft Excel 8.0 Sensitivity Report</t>
  </si>
  <si>
    <t>Final</t>
  </si>
  <si>
    <t>Reduced</t>
  </si>
  <si>
    <t>Objective</t>
  </si>
  <si>
    <t>Allowable</t>
  </si>
  <si>
    <t>Value</t>
  </si>
  <si>
    <t>Cost</t>
  </si>
  <si>
    <t>Coefficient</t>
  </si>
  <si>
    <t>Increase</t>
  </si>
  <si>
    <t>Decrease</t>
  </si>
  <si>
    <t>Shadow</t>
  </si>
  <si>
    <t>Constraint</t>
  </si>
  <si>
    <t>Price</t>
  </si>
  <si>
    <t>R.H. Side</t>
  </si>
  <si>
    <t>Marine</t>
  </si>
  <si>
    <t>Business</t>
  </si>
  <si>
    <t>Stores</t>
  </si>
  <si>
    <t>Mail Order</t>
  </si>
  <si>
    <t>Maximum</t>
  </si>
  <si>
    <t>Minimum</t>
  </si>
  <si>
    <t>Profit($) Per Unit</t>
  </si>
  <si>
    <t>Advertising Cost ($)Per Unit</t>
  </si>
  <si>
    <t>Advertising Budget</t>
  </si>
  <si>
    <t xml:space="preserve">Sales Effort(hours) Per Unit </t>
  </si>
  <si>
    <t>Available Sales Hours</t>
  </si>
  <si>
    <t>Production Level</t>
  </si>
  <si>
    <t>Stores and Mail order</t>
  </si>
  <si>
    <t>Decision Variables</t>
  </si>
  <si>
    <t>Number of Units</t>
  </si>
  <si>
    <t>Model Output</t>
  </si>
  <si>
    <t>Advertising Cost</t>
  </si>
  <si>
    <t>Sales Hours</t>
  </si>
  <si>
    <t>Total Production</t>
  </si>
  <si>
    <t>Level</t>
  </si>
  <si>
    <t>Stores &amp;Mail Order</t>
  </si>
  <si>
    <t>Total Profit</t>
  </si>
  <si>
    <t>Worksheet: [LP-IC2.XLS]Sheet1</t>
  </si>
  <si>
    <t>Report Created: 10/4/99 1:11:24 PM</t>
  </si>
  <si>
    <t>$B$22</t>
  </si>
  <si>
    <t>Allocation</t>
  </si>
  <si>
    <t>Parameters</t>
  </si>
  <si>
    <t>Per unit information</t>
  </si>
  <si>
    <t>Limit information</t>
  </si>
  <si>
    <t xml:space="preserve">2. There is no value to any additional sales hours.  It is a non binding constraint with slack of 25 hours. </t>
  </si>
  <si>
    <t xml:space="preserve">3. The store and mail order minimum requirement constraint is the constraint tied to name exposure.  </t>
  </si>
  <si>
    <t>Each unit required in that constraint reduces the profit by $17.</t>
  </si>
  <si>
    <t xml:space="preserve">plus an additional 50 (allowable increase) units.  </t>
  </si>
  <si>
    <t>4. If the profit of marine distributors is less by $5, the answer would not change.  The decrease is within the range for which the answer is the same.</t>
  </si>
  <si>
    <t>The increase in outside the range for which the answer is the same. We need to resolve to find the new solution.</t>
  </si>
  <si>
    <t>1. The value of each additional advertising dollar is $3.  This shadow price is valid for an additional advertising budget of $850</t>
  </si>
  <si>
    <t>therefore it can be assumed that the name exposure has a value of up to $17 per unit.  This shadow price is valid for all 150 units required</t>
  </si>
  <si>
    <t>The profit calculation will reflect a reduction of 5 * 25 (number of marine units in the answer).</t>
  </si>
  <si>
    <t xml:space="preserve">5. If the profit of units sold through business distributors is $92, the answer would change.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</si>
</sst>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9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3.421875" style="0" bestFit="1" customWidth="1"/>
    <col min="4" max="4" width="14.140625" style="0" bestFit="1" customWidth="1"/>
    <col min="5" max="5" width="13.0039062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0</v>
      </c>
    </row>
    <row r="2" ht="12.75">
      <c r="A2" s="1" t="s">
        <v>71</v>
      </c>
    </row>
    <row r="3" ht="12.75">
      <c r="A3" s="1" t="s">
        <v>72</v>
      </c>
    </row>
    <row r="6" ht="13.5" thickBot="1">
      <c r="A6" t="s">
        <v>1</v>
      </c>
    </row>
    <row r="7" spans="2:5" ht="13.5" thickBot="1">
      <c r="B7" s="11" t="s">
        <v>2</v>
      </c>
      <c r="C7" s="11" t="s">
        <v>3</v>
      </c>
      <c r="D7" s="11" t="s">
        <v>4</v>
      </c>
      <c r="E7" s="11" t="s">
        <v>5</v>
      </c>
    </row>
    <row r="8" spans="2:5" ht="13.5" thickBot="1">
      <c r="B8" s="2" t="s">
        <v>73</v>
      </c>
      <c r="C8" s="2" t="s">
        <v>6</v>
      </c>
      <c r="D8" s="4">
        <v>48450</v>
      </c>
      <c r="E8" s="4">
        <v>48450</v>
      </c>
    </row>
    <row r="11" ht="13.5" thickBot="1">
      <c r="A11" t="s">
        <v>7</v>
      </c>
    </row>
    <row r="12" spans="2:5" ht="13.5" thickBot="1">
      <c r="B12" s="11" t="s">
        <v>2</v>
      </c>
      <c r="C12" s="11" t="s">
        <v>3</v>
      </c>
      <c r="D12" s="11" t="s">
        <v>4</v>
      </c>
      <c r="E12" s="11" t="s">
        <v>5</v>
      </c>
    </row>
    <row r="13" spans="2:5" ht="12.75">
      <c r="B13" s="3" t="s">
        <v>8</v>
      </c>
      <c r="C13" s="3" t="s">
        <v>9</v>
      </c>
      <c r="D13" s="5">
        <v>25.000000000000625</v>
      </c>
      <c r="E13" s="5">
        <v>25.000000000000682</v>
      </c>
    </row>
    <row r="14" spans="2:5" ht="12.75">
      <c r="B14" s="3" t="s">
        <v>10</v>
      </c>
      <c r="C14" s="3" t="s">
        <v>11</v>
      </c>
      <c r="D14" s="5">
        <v>424.99999999999926</v>
      </c>
      <c r="E14" s="5">
        <v>424.9999999999992</v>
      </c>
    </row>
    <row r="15" spans="2:5" ht="12.75">
      <c r="B15" s="3" t="s">
        <v>12</v>
      </c>
      <c r="C15" s="3" t="s">
        <v>13</v>
      </c>
      <c r="D15" s="5">
        <v>150</v>
      </c>
      <c r="E15" s="5">
        <v>150</v>
      </c>
    </row>
    <row r="16" spans="2:5" ht="13.5" thickBot="1">
      <c r="B16" s="2" t="s">
        <v>14</v>
      </c>
      <c r="C16" s="2" t="s">
        <v>15</v>
      </c>
      <c r="D16" s="4">
        <v>0</v>
      </c>
      <c r="E16" s="4">
        <v>0</v>
      </c>
    </row>
    <row r="19" ht="13.5" thickBot="1">
      <c r="A19" t="s">
        <v>16</v>
      </c>
    </row>
    <row r="20" spans="2:7" ht="13.5" thickBot="1">
      <c r="B20" s="11" t="s">
        <v>2</v>
      </c>
      <c r="C20" s="11" t="s">
        <v>3</v>
      </c>
      <c r="D20" s="11" t="s">
        <v>17</v>
      </c>
      <c r="E20" s="11" t="s">
        <v>18</v>
      </c>
      <c r="F20" s="11" t="s">
        <v>19</v>
      </c>
      <c r="G20" s="11" t="s">
        <v>20</v>
      </c>
    </row>
    <row r="21" spans="2:7" ht="12.75">
      <c r="B21" s="3" t="s">
        <v>21</v>
      </c>
      <c r="C21" s="3" t="s">
        <v>22</v>
      </c>
      <c r="D21" s="5">
        <v>5000</v>
      </c>
      <c r="E21" s="3" t="s">
        <v>23</v>
      </c>
      <c r="F21" s="3" t="s">
        <v>24</v>
      </c>
      <c r="G21" s="3">
        <v>0</v>
      </c>
    </row>
    <row r="22" spans="2:7" ht="12.75">
      <c r="B22" s="3" t="s">
        <v>25</v>
      </c>
      <c r="C22" s="3" t="s">
        <v>26</v>
      </c>
      <c r="D22" s="5">
        <v>1775</v>
      </c>
      <c r="E22" s="3" t="s">
        <v>27</v>
      </c>
      <c r="F22" s="3" t="s">
        <v>28</v>
      </c>
      <c r="G22" s="3">
        <v>25.00000000000091</v>
      </c>
    </row>
    <row r="23" spans="2:7" ht="12.75">
      <c r="B23" s="3" t="s">
        <v>29</v>
      </c>
      <c r="C23" s="3" t="s">
        <v>30</v>
      </c>
      <c r="D23" s="5">
        <v>600</v>
      </c>
      <c r="E23" s="3" t="s">
        <v>31</v>
      </c>
      <c r="F23" s="3" t="s">
        <v>24</v>
      </c>
      <c r="G23" s="3">
        <v>0</v>
      </c>
    </row>
    <row r="24" spans="2:7" ht="13.5" thickBot="1">
      <c r="B24" s="2" t="s">
        <v>32</v>
      </c>
      <c r="C24" s="2" t="s">
        <v>33</v>
      </c>
      <c r="D24" s="4">
        <v>150</v>
      </c>
      <c r="E24" s="2" t="s">
        <v>34</v>
      </c>
      <c r="F24" s="2" t="s">
        <v>24</v>
      </c>
      <c r="G24" s="4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="150" zoomScaleNormal="150" workbookViewId="0" topLeftCell="A26">
      <selection activeCell="G44" sqref="G44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3.42187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1" t="s">
        <v>35</v>
      </c>
    </row>
    <row r="2" ht="12.75">
      <c r="A2" s="1" t="s">
        <v>71</v>
      </c>
    </row>
    <row r="3" ht="12.75">
      <c r="A3" s="1" t="s">
        <v>72</v>
      </c>
    </row>
    <row r="6" ht="13.5" thickBot="1">
      <c r="A6" t="s">
        <v>7</v>
      </c>
    </row>
    <row r="7" spans="2:8" ht="12.75">
      <c r="B7" s="12"/>
      <c r="C7" s="12"/>
      <c r="D7" s="12" t="s">
        <v>36</v>
      </c>
      <c r="E7" s="12" t="s">
        <v>37</v>
      </c>
      <c r="F7" s="12" t="s">
        <v>38</v>
      </c>
      <c r="G7" s="12" t="s">
        <v>39</v>
      </c>
      <c r="H7" s="12" t="s">
        <v>39</v>
      </c>
    </row>
    <row r="8" spans="2:8" ht="13.5" thickBot="1">
      <c r="B8" s="13" t="s">
        <v>2</v>
      </c>
      <c r="C8" s="13" t="s">
        <v>3</v>
      </c>
      <c r="D8" s="13" t="s">
        <v>40</v>
      </c>
      <c r="E8" s="13" t="s">
        <v>41</v>
      </c>
      <c r="F8" s="13" t="s">
        <v>42</v>
      </c>
      <c r="G8" s="13" t="s">
        <v>43</v>
      </c>
      <c r="H8" s="13" t="s">
        <v>44</v>
      </c>
    </row>
    <row r="9" spans="2:8" ht="12.75">
      <c r="B9" s="3" t="s">
        <v>8</v>
      </c>
      <c r="C9" s="3" t="s">
        <v>9</v>
      </c>
      <c r="D9" s="5">
        <v>25.000000000000682</v>
      </c>
      <c r="E9" s="5">
        <v>0</v>
      </c>
      <c r="F9" s="3">
        <v>89.99999999941568</v>
      </c>
      <c r="G9" s="3">
        <v>15.000000003034105</v>
      </c>
      <c r="H9" s="3">
        <v>6.0000000012757235</v>
      </c>
    </row>
    <row r="10" spans="2:8" ht="12.75">
      <c r="B10" s="3" t="s">
        <v>10</v>
      </c>
      <c r="C10" s="3" t="s">
        <v>11</v>
      </c>
      <c r="D10" s="5">
        <v>424.9999999999992</v>
      </c>
      <c r="E10" s="5">
        <v>0</v>
      </c>
      <c r="F10" s="3">
        <v>84.00000000016449</v>
      </c>
      <c r="G10" s="3">
        <v>6.000000001420332</v>
      </c>
      <c r="H10" s="3">
        <v>12.000000002170808</v>
      </c>
    </row>
    <row r="11" spans="2:8" ht="12.75">
      <c r="B11" s="3" t="s">
        <v>12</v>
      </c>
      <c r="C11" s="3" t="s">
        <v>13</v>
      </c>
      <c r="D11" s="5">
        <v>150</v>
      </c>
      <c r="E11" s="5">
        <v>0</v>
      </c>
      <c r="F11" s="3">
        <v>69.99999999970896</v>
      </c>
      <c r="G11" s="3">
        <v>17.000000000435247</v>
      </c>
      <c r="H11" s="3">
        <v>28.00000000151637</v>
      </c>
    </row>
    <row r="12" spans="2:8" ht="13.5" thickBot="1">
      <c r="B12" s="2" t="s">
        <v>14</v>
      </c>
      <c r="C12" s="2" t="s">
        <v>15</v>
      </c>
      <c r="D12" s="4">
        <v>0</v>
      </c>
      <c r="E12" s="4">
        <v>-28.000000001675538</v>
      </c>
      <c r="F12" s="2">
        <v>59.999999997671694</v>
      </c>
      <c r="G12" s="2">
        <v>28.000000001675538</v>
      </c>
      <c r="H12" s="2">
        <v>1E+30</v>
      </c>
    </row>
    <row r="14" ht="13.5" thickBot="1">
      <c r="A14" t="s">
        <v>16</v>
      </c>
    </row>
    <row r="15" spans="2:8" ht="12.75">
      <c r="B15" s="12"/>
      <c r="C15" s="12"/>
      <c r="D15" s="12" t="s">
        <v>36</v>
      </c>
      <c r="E15" s="12" t="s">
        <v>45</v>
      </c>
      <c r="F15" s="12" t="s">
        <v>46</v>
      </c>
      <c r="G15" s="12" t="s">
        <v>39</v>
      </c>
      <c r="H15" s="12" t="s">
        <v>39</v>
      </c>
    </row>
    <row r="16" spans="2:8" ht="13.5" thickBot="1">
      <c r="B16" s="13" t="s">
        <v>2</v>
      </c>
      <c r="C16" s="13" t="s">
        <v>3</v>
      </c>
      <c r="D16" s="13" t="s">
        <v>40</v>
      </c>
      <c r="E16" s="13" t="s">
        <v>47</v>
      </c>
      <c r="F16" s="13" t="s">
        <v>48</v>
      </c>
      <c r="G16" s="13" t="s">
        <v>43</v>
      </c>
      <c r="H16" s="13" t="s">
        <v>44</v>
      </c>
    </row>
    <row r="17" spans="2:8" ht="12.75">
      <c r="B17" s="3" t="s">
        <v>21</v>
      </c>
      <c r="C17" s="3" t="s">
        <v>22</v>
      </c>
      <c r="D17" s="5">
        <v>5000</v>
      </c>
      <c r="E17" s="5">
        <v>3.0000000000267573</v>
      </c>
      <c r="F17" s="3">
        <v>5000</v>
      </c>
      <c r="G17" s="3">
        <v>850.000000193631</v>
      </c>
      <c r="H17" s="3">
        <v>50.00000001018644</v>
      </c>
    </row>
    <row r="18" spans="2:8" ht="12.75">
      <c r="B18" s="3" t="s">
        <v>25</v>
      </c>
      <c r="C18" s="3" t="s">
        <v>26</v>
      </c>
      <c r="D18" s="5">
        <v>1775</v>
      </c>
      <c r="E18" s="5">
        <v>0</v>
      </c>
      <c r="F18" s="3">
        <v>1800</v>
      </c>
      <c r="G18" s="3">
        <v>1E+30</v>
      </c>
      <c r="H18" s="3">
        <v>25.00000000000101</v>
      </c>
    </row>
    <row r="19" spans="2:8" ht="12.75">
      <c r="B19" s="3" t="s">
        <v>29</v>
      </c>
      <c r="C19" s="3" t="s">
        <v>30</v>
      </c>
      <c r="D19" s="5">
        <v>600</v>
      </c>
      <c r="E19" s="5">
        <v>59.99999999991434</v>
      </c>
      <c r="F19" s="3">
        <v>600</v>
      </c>
      <c r="G19" s="3">
        <v>3.571428571892742</v>
      </c>
      <c r="H19" s="3">
        <v>85.00000001549775</v>
      </c>
    </row>
    <row r="20" spans="2:8" ht="13.5" thickBot="1">
      <c r="B20" s="2" t="s">
        <v>32</v>
      </c>
      <c r="C20" s="2" t="s">
        <v>33</v>
      </c>
      <c r="D20" s="4">
        <v>150</v>
      </c>
      <c r="E20" s="4">
        <v>-17.00000000045071</v>
      </c>
      <c r="F20" s="2">
        <v>150</v>
      </c>
      <c r="G20" s="2">
        <v>50.00000000904958</v>
      </c>
      <c r="H20" s="2">
        <v>149.99999999986355</v>
      </c>
    </row>
    <row r="24" ht="12.75">
      <c r="C24" t="s">
        <v>84</v>
      </c>
    </row>
    <row r="26" ht="12.75">
      <c r="C26" t="s">
        <v>78</v>
      </c>
    </row>
    <row r="28" ht="12.75">
      <c r="C28" t="s">
        <v>79</v>
      </c>
    </row>
    <row r="29" ht="12.75">
      <c r="C29" t="s">
        <v>80</v>
      </c>
    </row>
    <row r="30" ht="12.75">
      <c r="C30" t="s">
        <v>85</v>
      </c>
    </row>
    <row r="31" ht="12.75">
      <c r="C31" t="s">
        <v>81</v>
      </c>
    </row>
    <row r="33" ht="12.75">
      <c r="C33" t="s">
        <v>82</v>
      </c>
    </row>
    <row r="34" ht="12.75">
      <c r="C34" t="s">
        <v>86</v>
      </c>
    </row>
    <row r="36" ht="12.75">
      <c r="C36" t="s">
        <v>87</v>
      </c>
    </row>
    <row r="37" ht="12.75">
      <c r="C37" t="s">
        <v>83</v>
      </c>
    </row>
  </sheetData>
  <printOptions/>
  <pageMargins left="0.43" right="0.46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="132" zoomScaleNormal="132" workbookViewId="0" topLeftCell="A1">
      <selection activeCell="E24" sqref="E24"/>
    </sheetView>
  </sheetViews>
  <sheetFormatPr defaultColWidth="9.140625" defaultRowHeight="12.75"/>
  <cols>
    <col min="1" max="1" width="27.140625" style="0" customWidth="1"/>
    <col min="3" max="3" width="9.7109375" style="0" customWidth="1"/>
    <col min="6" max="6" width="20.28125" style="0" customWidth="1"/>
  </cols>
  <sheetData>
    <row r="1" ht="12.75">
      <c r="A1" t="s">
        <v>75</v>
      </c>
    </row>
    <row r="2" spans="2:6" ht="12.75">
      <c r="B2" t="s">
        <v>76</v>
      </c>
      <c r="F2" t="s">
        <v>77</v>
      </c>
    </row>
    <row r="3" spans="2:8" ht="12.75">
      <c r="B3" t="s">
        <v>49</v>
      </c>
      <c r="C3" t="s">
        <v>50</v>
      </c>
      <c r="D3" t="s">
        <v>51</v>
      </c>
      <c r="E3" t="s">
        <v>52</v>
      </c>
      <c r="G3" t="s">
        <v>53</v>
      </c>
      <c r="H3" t="s">
        <v>54</v>
      </c>
    </row>
    <row r="4" spans="1:5" ht="12.75">
      <c r="A4" t="s">
        <v>55</v>
      </c>
      <c r="B4" s="6">
        <v>90</v>
      </c>
      <c r="C4" s="6">
        <v>84</v>
      </c>
      <c r="D4" s="6">
        <v>70</v>
      </c>
      <c r="E4" s="6">
        <v>60</v>
      </c>
    </row>
    <row r="5" spans="1:8" ht="12.75">
      <c r="A5" t="s">
        <v>56</v>
      </c>
      <c r="B5" s="6">
        <v>10</v>
      </c>
      <c r="C5" s="6">
        <v>8</v>
      </c>
      <c r="D5" s="6">
        <v>9</v>
      </c>
      <c r="E5" s="6">
        <v>15</v>
      </c>
      <c r="F5" t="s">
        <v>57</v>
      </c>
      <c r="G5" s="6">
        <v>5000</v>
      </c>
      <c r="H5" s="6"/>
    </row>
    <row r="6" spans="1:8" ht="12.75">
      <c r="A6" t="s">
        <v>58</v>
      </c>
      <c r="B6" s="6">
        <v>2</v>
      </c>
      <c r="C6" s="6">
        <v>3</v>
      </c>
      <c r="D6" s="6">
        <v>3</v>
      </c>
      <c r="E6" s="6">
        <v>0</v>
      </c>
      <c r="F6" t="s">
        <v>59</v>
      </c>
      <c r="G6" s="6">
        <v>1800</v>
      </c>
      <c r="H6" s="6"/>
    </row>
    <row r="7" spans="6:8" ht="12.75">
      <c r="F7" t="s">
        <v>60</v>
      </c>
      <c r="G7" s="6">
        <v>600</v>
      </c>
      <c r="H7" s="6"/>
    </row>
    <row r="8" spans="6:8" ht="12.75">
      <c r="F8" t="s">
        <v>61</v>
      </c>
      <c r="G8" s="6"/>
      <c r="H8" s="6">
        <v>150</v>
      </c>
    </row>
    <row r="9" ht="12.75">
      <c r="A9" t="s">
        <v>62</v>
      </c>
    </row>
    <row r="10" spans="2:5" ht="12.75">
      <c r="B10" t="s">
        <v>49</v>
      </c>
      <c r="C10" t="s">
        <v>50</v>
      </c>
      <c r="D10" t="s">
        <v>51</v>
      </c>
      <c r="E10" t="s">
        <v>52</v>
      </c>
    </row>
    <row r="11" spans="1:5" ht="12.75">
      <c r="A11" t="s">
        <v>63</v>
      </c>
      <c r="B11" s="7">
        <v>25.000000000218506</v>
      </c>
      <c r="C11" s="7">
        <v>424.9999999977283</v>
      </c>
      <c r="D11" s="7">
        <v>150</v>
      </c>
      <c r="E11" s="7">
        <v>0</v>
      </c>
    </row>
    <row r="14" ht="12.75">
      <c r="A14" t="s">
        <v>64</v>
      </c>
    </row>
    <row r="15" spans="2:3" ht="12.75">
      <c r="B15" t="s">
        <v>74</v>
      </c>
      <c r="C15" t="s">
        <v>20</v>
      </c>
    </row>
    <row r="16" spans="1:3" ht="12.75">
      <c r="A16" t="s">
        <v>65</v>
      </c>
      <c r="B16" s="8">
        <f>SUMPRODUCT(B5:E5,B11:E11)</f>
        <v>4999.999999984011</v>
      </c>
      <c r="C16" s="14">
        <f>G5-B16</f>
        <v>1.598891685716808E-08</v>
      </c>
    </row>
    <row r="17" spans="1:3" ht="12.75">
      <c r="A17" t="s">
        <v>66</v>
      </c>
      <c r="B17" s="8">
        <f>SUMPRODUCT(B6:E6,B11:E11)</f>
        <v>1774.999999993622</v>
      </c>
      <c r="C17" s="14">
        <f>G6-B17</f>
        <v>25.00000000637806</v>
      </c>
    </row>
    <row r="18" spans="1:3" ht="12.75">
      <c r="A18" t="s">
        <v>67</v>
      </c>
      <c r="B18" s="8">
        <f>SUM(B11:E11)</f>
        <v>599.9999999979468</v>
      </c>
      <c r="C18" s="14">
        <f>G7-B18</f>
        <v>2.0531842892523855E-09</v>
      </c>
    </row>
    <row r="19" ht="12.75">
      <c r="B19" t="s">
        <v>68</v>
      </c>
    </row>
    <row r="20" spans="1:3" ht="12.75">
      <c r="A20" t="s">
        <v>69</v>
      </c>
      <c r="B20" s="8">
        <f>SUM(D11:E11)</f>
        <v>150</v>
      </c>
      <c r="C20" s="14">
        <f>B20-H8</f>
        <v>0</v>
      </c>
    </row>
    <row r="21" spans="2:3" ht="12.75">
      <c r="B21" s="10"/>
      <c r="C21" s="10"/>
    </row>
    <row r="22" spans="1:2" ht="12.75">
      <c r="A22" t="s">
        <v>70</v>
      </c>
      <c r="B22" s="9">
        <f>SUMPRODUCT(B4:E4,B11:E11)</f>
        <v>48449.99999982885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 Ammar</dc:creator>
  <cp:keywords/>
  <dc:description/>
  <cp:lastModifiedBy>Ammar</cp:lastModifiedBy>
  <cp:lastPrinted>2005-09-26T15:16:08Z</cp:lastPrinted>
  <dcterms:created xsi:type="dcterms:W3CDTF">1998-01-27T15:56:03Z</dcterms:created>
  <dcterms:modified xsi:type="dcterms:W3CDTF">2005-09-26T22:19:41Z</dcterms:modified>
  <cp:category/>
  <cp:version/>
  <cp:contentType/>
  <cp:contentStatus/>
</cp:coreProperties>
</file>