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34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<sst xmlns="http://schemas.openxmlformats.org/spreadsheetml/2006/main" count="70" uniqueCount="70">
  <si>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Cost Estimate Template</t>
  </si>
  <si>
    <t xml:space="preserve">Personnel </t>
  </si>
  <si>
    <t>Project Manager</t>
  </si>
  <si>
    <t>Year 1</t>
  </si>
  <si>
    <t xml:space="preserve">Year 2 </t>
  </si>
  <si>
    <t>Year 3</t>
  </si>
  <si>
    <t>Deputy Project Manager</t>
  </si>
  <si>
    <t>Hourly Rate</t>
  </si>
  <si>
    <t># Hours</t>
  </si>
  <si>
    <t>Requirements/SW Analyst</t>
  </si>
  <si>
    <t>Programmer/Analyst</t>
  </si>
  <si>
    <t>Hardware Engineer</t>
  </si>
  <si>
    <t>Systems Integrator/Engineer</t>
  </si>
  <si>
    <t>Database Analyst</t>
  </si>
  <si>
    <t>Database Developer</t>
  </si>
  <si>
    <t>System Tester</t>
  </si>
  <si>
    <t>Documentation Technician</t>
  </si>
  <si>
    <t>Configuration Mgmt Technician</t>
  </si>
  <si>
    <t>Administrative Support</t>
  </si>
  <si>
    <t>Clerical Support</t>
  </si>
  <si>
    <t>Communications/Marketing</t>
  </si>
  <si>
    <t>Interns</t>
  </si>
  <si>
    <t>HW/SW Technicians</t>
  </si>
  <si>
    <t>Network/Communication Tech</t>
  </si>
  <si>
    <t>Total Personnel Costs</t>
  </si>
  <si>
    <t xml:space="preserve">Fringe Benefits @ 40% </t>
  </si>
  <si>
    <t xml:space="preserve">Total Personnel Costs </t>
  </si>
  <si>
    <t xml:space="preserve">Hardware </t>
  </si>
  <si>
    <t>Software</t>
  </si>
  <si>
    <t>Purchases</t>
  </si>
  <si>
    <t>License Fees</t>
  </si>
  <si>
    <t>Purchase</t>
  </si>
  <si>
    <t>Lease</t>
  </si>
  <si>
    <t>On Line Services</t>
  </si>
  <si>
    <t>Application Services</t>
  </si>
  <si>
    <t>Software Maintenance</t>
  </si>
  <si>
    <t>Hardware Maintenance</t>
  </si>
  <si>
    <t xml:space="preserve">Total Hardware Costs </t>
  </si>
  <si>
    <t xml:space="preserve">Total Software Costs </t>
  </si>
  <si>
    <t xml:space="preserve">Travel </t>
  </si>
  <si>
    <t>Trip 1 (# people, # days, destination)</t>
  </si>
  <si>
    <t>Trip 2 (# people, # days, destination)</t>
  </si>
  <si>
    <t>Trip 3 (# people, # days, destination)</t>
  </si>
  <si>
    <t xml:space="preserve">Total Travel </t>
  </si>
  <si>
    <t>Other Direct Costs</t>
  </si>
  <si>
    <t>Materials and Supplies</t>
  </si>
  <si>
    <t>Portable Storage Devices</t>
  </si>
  <si>
    <t>Communications (Network, Phone)</t>
  </si>
  <si>
    <t>Publication and Marketing Costs</t>
  </si>
  <si>
    <t>Survey fees</t>
  </si>
  <si>
    <t>Conference fees</t>
  </si>
  <si>
    <t>Memberships, subscriptions</t>
  </si>
  <si>
    <t>Professional materials--journals, books</t>
  </si>
  <si>
    <t xml:space="preserve">Total Other Direct Costs </t>
  </si>
  <si>
    <t xml:space="preserve">Total Direct Costs </t>
  </si>
  <si>
    <t>Assumptions</t>
  </si>
  <si>
    <r>
      <t xml:space="preserve">   </t>
    </r>
    <r>
      <rPr>
        <b/>
        <i/>
        <sz val="9"/>
        <rFont val="Arial"/>
        <family val="2"/>
      </rPr>
      <t xml:space="preserve">Salary increase year to year </t>
    </r>
  </si>
  <si>
    <t>=+x%</t>
  </si>
  <si>
    <t xml:space="preserve">   Hardware increases year to year </t>
  </si>
  <si>
    <r>
      <t xml:space="preserve">  </t>
    </r>
    <r>
      <rPr>
        <b/>
        <i/>
        <sz val="9"/>
        <rFont val="Arial"/>
        <family val="2"/>
      </rPr>
      <t xml:space="preserve">Software increases year to year </t>
    </r>
  </si>
  <si>
    <t>=+y%</t>
  </si>
  <si>
    <t>=+z%</t>
  </si>
  <si>
    <t xml:space="preserve">Total Project Cost </t>
  </si>
  <si>
    <t xml:space="preserve">Cost Sharing ($xxxx) </t>
  </si>
  <si>
    <t xml:space="preserve">Total Project Costs </t>
  </si>
  <si>
    <t xml:space="preserve"> </t>
  </si>
  <si>
    <t>Indirect Costs @ 50%</t>
  </si>
  <si>
    <t xml:space="preserve">Top Start, Inc. </t>
  </si>
  <si>
    <t>Practical In Class Assignment</t>
  </si>
  <si>
    <t>Overtime 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</si>
</sst>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5.28125" style="0" customWidth="1"/>
    <col min="3" max="3" width="14.57421875" style="0" customWidth="1"/>
    <col min="4" max="4" width="3.7109375" style="0" customWidth="1"/>
    <col min="5" max="5" width="11.28125" style="0" bestFit="1" customWidth="1"/>
    <col min="6" max="6" width="10.421875" style="0" customWidth="1"/>
    <col min="7" max="7" width="2.8515625" style="0" customWidth="1"/>
    <col min="8" max="8" width="12.7109375" style="0" bestFit="1" customWidth="1"/>
    <col min="10" max="10" width="2.57421875" style="0" customWidth="1"/>
    <col min="12" max="12" width="2.8515625" style="0" customWidth="1"/>
  </cols>
  <sheetData>
    <row r="1" spans="2:7" s="7" customFormat="1" ht="12.75">
      <c r="B1" s="7" t="s">
        <v>0</v>
      </c>
      <c r="E1" s="7" t="s">
        <v>67</v>
      </c>
      <c r="G1" s="7" t="s">
        <v>68</v>
      </c>
    </row>
    <row r="2" s="5" customFormat="1" ht="12.75">
      <c r="C2" s="8" t="s">
        <v>55</v>
      </c>
    </row>
    <row r="3" spans="3:6" s="5" customFormat="1" ht="12.75">
      <c r="C3" s="5" t="s">
        <v>56</v>
      </c>
      <c r="F3" s="9" t="s">
        <v>57</v>
      </c>
    </row>
    <row r="4" spans="3:6" s="5" customFormat="1" ht="12.75">
      <c r="C4" s="8" t="s">
        <v>58</v>
      </c>
      <c r="F4" s="9" t="s">
        <v>60</v>
      </c>
    </row>
    <row r="5" spans="3:6" s="5" customFormat="1" ht="12.75">
      <c r="C5" s="5" t="s">
        <v>59</v>
      </c>
      <c r="F5" s="9" t="s">
        <v>61</v>
      </c>
    </row>
    <row r="6" s="5" customFormat="1" ht="12.75"/>
    <row r="8" spans="1:13" s="2" customFormat="1" ht="12.75">
      <c r="A8" s="2" t="s">
        <v>1</v>
      </c>
      <c r="E8" s="2" t="s">
        <v>7</v>
      </c>
      <c r="F8" s="3" t="s">
        <v>8</v>
      </c>
      <c r="H8" s="2" t="s">
        <v>69</v>
      </c>
      <c r="I8" s="3" t="s">
        <v>3</v>
      </c>
      <c r="J8" s="3"/>
      <c r="K8" s="3" t="s">
        <v>4</v>
      </c>
      <c r="L8" s="3"/>
      <c r="M8" s="3" t="s">
        <v>5</v>
      </c>
    </row>
    <row r="9" ht="12.75">
      <c r="B9" t="s">
        <v>2</v>
      </c>
    </row>
    <row r="10" ht="12.75">
      <c r="B10" t="s">
        <v>6</v>
      </c>
    </row>
    <row r="11" ht="12.75">
      <c r="B11" t="s">
        <v>9</v>
      </c>
    </row>
    <row r="12" ht="12.75">
      <c r="B12" t="s">
        <v>10</v>
      </c>
    </row>
    <row r="13" ht="12.75">
      <c r="B13" t="s">
        <v>11</v>
      </c>
    </row>
    <row r="14" ht="12.75">
      <c r="B14" t="s">
        <v>12</v>
      </c>
    </row>
    <row r="15" ht="12.75">
      <c r="B15" t="s">
        <v>13</v>
      </c>
    </row>
    <row r="16" ht="12.75">
      <c r="B16" t="s">
        <v>14</v>
      </c>
    </row>
    <row r="17" ht="12.75">
      <c r="B17" t="s">
        <v>15</v>
      </c>
    </row>
    <row r="18" ht="12.75">
      <c r="B18" t="s">
        <v>16</v>
      </c>
    </row>
    <row r="19" ht="12.75">
      <c r="B19" t="s">
        <v>17</v>
      </c>
    </row>
    <row r="21" ht="12.75">
      <c r="B21" t="s">
        <v>18</v>
      </c>
    </row>
    <row r="22" ht="12.75">
      <c r="B22" t="s">
        <v>19</v>
      </c>
    </row>
    <row r="23" ht="12.75">
      <c r="B23" t="s">
        <v>20</v>
      </c>
    </row>
    <row r="24" ht="12.75">
      <c r="B24" t="s">
        <v>21</v>
      </c>
    </row>
    <row r="25" ht="12.75">
      <c r="B25" t="s">
        <v>22</v>
      </c>
    </row>
    <row r="26" ht="12.75">
      <c r="B26" t="s">
        <v>23</v>
      </c>
    </row>
    <row r="27" spans="1:5" s="2" customFormat="1" ht="12.75">
      <c r="A27" s="2" t="s">
        <v>24</v>
      </c>
      <c r="E27" s="2">
        <v>341880</v>
      </c>
    </row>
    <row r="29" spans="1:5" s="4" customFormat="1" ht="12.75">
      <c r="A29" s="2" t="s">
        <v>25</v>
      </c>
      <c r="E29" s="4">
        <f>E27*0.4</f>
        <v>136752</v>
      </c>
    </row>
    <row r="31" spans="1:5" s="4" customFormat="1" ht="12.75">
      <c r="A31" s="2" t="s">
        <v>26</v>
      </c>
      <c r="E31" s="2">
        <f>E27+E29</f>
        <v>478632</v>
      </c>
    </row>
    <row r="33" spans="1:5" s="2" customFormat="1" ht="12.75">
      <c r="A33" s="2" t="s">
        <v>27</v>
      </c>
      <c r="E33" s="2" t="s">
        <v>65</v>
      </c>
    </row>
    <row r="34" spans="2:5" s="5" customFormat="1" ht="12.75">
      <c r="B34" s="6" t="s">
        <v>31</v>
      </c>
      <c r="E34" s="5">
        <v>6000</v>
      </c>
    </row>
    <row r="35" s="5" customFormat="1" ht="12.75">
      <c r="B35" s="6" t="s">
        <v>32</v>
      </c>
    </row>
    <row r="36" spans="2:5" s="5" customFormat="1" ht="12.75">
      <c r="B36" s="6" t="s">
        <v>33</v>
      </c>
      <c r="E36" s="5">
        <v>15000</v>
      </c>
    </row>
    <row r="37" s="5" customFormat="1" ht="12.75">
      <c r="B37" s="6" t="s">
        <v>36</v>
      </c>
    </row>
    <row r="38" spans="1:5" s="2" customFormat="1" ht="12.75">
      <c r="A38" s="2" t="s">
        <v>37</v>
      </c>
      <c r="E38" s="2">
        <f>SUM(E34:E37)</f>
        <v>21000</v>
      </c>
    </row>
    <row r="39" s="5" customFormat="1" ht="12.75">
      <c r="B39" s="6"/>
    </row>
    <row r="41" s="2" customFormat="1" ht="12.75">
      <c r="A41" s="2" t="s">
        <v>28</v>
      </c>
    </row>
    <row r="42" ht="12.75">
      <c r="B42" t="s">
        <v>29</v>
      </c>
    </row>
    <row r="43" spans="2:5" ht="12.75">
      <c r="B43" t="s">
        <v>30</v>
      </c>
      <c r="E43" s="11">
        <v>10000</v>
      </c>
    </row>
    <row r="44" ht="12.75">
      <c r="B44" t="s">
        <v>34</v>
      </c>
    </row>
    <row r="45" ht="12.75">
      <c r="B45" t="s">
        <v>35</v>
      </c>
    </row>
    <row r="46" spans="1:5" s="2" customFormat="1" ht="12.75">
      <c r="A46" s="2" t="s">
        <v>38</v>
      </c>
      <c r="E46" s="2">
        <f>SUM(E42:E45)</f>
        <v>10000</v>
      </c>
    </row>
    <row r="48" s="2" customFormat="1" ht="12.75">
      <c r="A48" s="2" t="s">
        <v>39</v>
      </c>
    </row>
    <row r="49" ht="12.75">
      <c r="B49" t="s">
        <v>40</v>
      </c>
    </row>
    <row r="50" ht="12.75">
      <c r="B50" t="s">
        <v>41</v>
      </c>
    </row>
    <row r="51" ht="12.75">
      <c r="B51" t="s">
        <v>42</v>
      </c>
    </row>
    <row r="52" spans="1:5" s="2" customFormat="1" ht="12.75">
      <c r="A52" s="2" t="s">
        <v>43</v>
      </c>
      <c r="E52" s="2">
        <v>0</v>
      </c>
    </row>
    <row r="54" s="2" customFormat="1" ht="12.75">
      <c r="A54" s="2" t="s">
        <v>44</v>
      </c>
    </row>
    <row r="55" spans="2:5" ht="12.75">
      <c r="B55" t="s">
        <v>45</v>
      </c>
      <c r="E55">
        <v>5000</v>
      </c>
    </row>
    <row r="56" ht="12.75">
      <c r="B56" t="s">
        <v>46</v>
      </c>
    </row>
    <row r="57" ht="12.75">
      <c r="B57" t="s">
        <v>47</v>
      </c>
    </row>
    <row r="58" ht="12.75">
      <c r="B58" t="s">
        <v>48</v>
      </c>
    </row>
    <row r="59" ht="12.75">
      <c r="B59" t="s">
        <v>49</v>
      </c>
    </row>
    <row r="60" ht="12.75">
      <c r="B60" t="s">
        <v>50</v>
      </c>
    </row>
    <row r="61" ht="12.75">
      <c r="B61" t="s">
        <v>51</v>
      </c>
    </row>
    <row r="62" ht="12.75">
      <c r="B62" t="s">
        <v>52</v>
      </c>
    </row>
    <row r="63" spans="1:5" s="2" customFormat="1" ht="12.75">
      <c r="A63" s="2" t="s">
        <v>53</v>
      </c>
      <c r="E63" s="2">
        <f>SUM(E55:E62)</f>
        <v>5000</v>
      </c>
    </row>
    <row r="65" spans="1:5" s="10" customFormat="1" ht="12.75">
      <c r="A65" s="1" t="s">
        <v>54</v>
      </c>
      <c r="E65" s="10">
        <f>E27+E29+E38+E46+E52+E63</f>
        <v>514632</v>
      </c>
    </row>
    <row r="67" spans="1:5" s="1" customFormat="1" ht="12.75">
      <c r="A67" s="1" t="s">
        <v>66</v>
      </c>
      <c r="E67" s="1">
        <f>E65*0.5</f>
        <v>257316</v>
      </c>
    </row>
    <row r="69" spans="1:5" s="1" customFormat="1" ht="12.75">
      <c r="A69" s="1" t="s">
        <v>62</v>
      </c>
      <c r="E69" s="1">
        <f>E65+E67</f>
        <v>771948</v>
      </c>
    </row>
    <row r="71" spans="1:5" s="2" customFormat="1" ht="12.75">
      <c r="A71" s="2" t="s">
        <v>63</v>
      </c>
      <c r="E71" s="2">
        <v>0</v>
      </c>
    </row>
    <row r="73" spans="1:5" s="1" customFormat="1" ht="12.75">
      <c r="A73" s="1" t="s">
        <v>64</v>
      </c>
      <c r="E73" s="1">
        <f>E69+E71</f>
        <v>771948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 --Top Start Exercise </dc:title>
  <dc:subject>25 Oct 2009</dc:subject>
  <dc:creator>Martha Grabowski</dc:creator>
  <cp:keywords/>
  <dc:description/>
  <cp:lastModifiedBy>Grabowsk</cp:lastModifiedBy>
  <cp:lastPrinted>2009-10-26T19:14:48Z</cp:lastPrinted>
  <dcterms:created xsi:type="dcterms:W3CDTF">2009-09-21T00:08:41Z</dcterms:created>
  <dcterms:modified xsi:type="dcterms:W3CDTF">2010-10-19T12:26:47Z</dcterms:modified>
  <cp:category/>
  <cp:version/>
  <cp:contentType/>
  <cp:contentStatus/>
</cp:coreProperties>
</file>